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tabRatio="916"/>
  </bookViews>
  <sheets>
    <sheet name="目录" sheetId="5" r:id="rId1"/>
    <sheet name="整体支出" sheetId="1" r:id="rId2"/>
    <sheet name="项目1" sheetId="2" r:id="rId3"/>
    <sheet name="项目2" sheetId="6" r:id="rId4"/>
    <sheet name="项目3" sheetId="7" r:id="rId5"/>
    <sheet name="项目4" sheetId="8" r:id="rId6"/>
    <sheet name="项目5" sheetId="9" r:id="rId7"/>
    <sheet name="项目6" sheetId="10" r:id="rId8"/>
    <sheet name="项目7" sheetId="11" r:id="rId9"/>
    <sheet name="项目8" sheetId="12" r:id="rId10"/>
    <sheet name="项目9" sheetId="13" r:id="rId11"/>
    <sheet name="项目10" sheetId="14" r:id="rId12"/>
    <sheet name="项目11" sheetId="15" r:id="rId13"/>
    <sheet name="项目12" sheetId="16" r:id="rId14"/>
    <sheet name=" 项目13" sheetId="17" r:id="rId15"/>
    <sheet name="项目14" sheetId="18" r:id="rId16"/>
    <sheet name="项目15" sheetId="19" r:id="rId17"/>
    <sheet name="项目16" sheetId="20" r:id="rId18"/>
    <sheet name="项目17" sheetId="21" r:id="rId19"/>
    <sheet name="项目18" sheetId="22" r:id="rId20"/>
    <sheet name="项目19" sheetId="23" r:id="rId21"/>
    <sheet name="项目20" sheetId="24" r:id="rId22"/>
    <sheet name="项目21" sheetId="25" r:id="rId23"/>
    <sheet name="项目22" sheetId="26" r:id="rId24"/>
    <sheet name="项目23" sheetId="27" r:id="rId25"/>
    <sheet name="项目24" sheetId="28" r:id="rId26"/>
    <sheet name="项目25" sheetId="29" r:id="rId27"/>
    <sheet name="项目26" sheetId="30" r:id="rId28"/>
    <sheet name="项目27" sheetId="31" r:id="rId29"/>
    <sheet name="项目28" sheetId="32" r:id="rId30"/>
    <sheet name="项目29" sheetId="33" r:id="rId31"/>
    <sheet name="项目30" sheetId="34" r:id="rId32"/>
    <sheet name="项目31" sheetId="36" r:id="rId33"/>
    <sheet name="项目32" sheetId="37" r:id="rId34"/>
    <sheet name="项目33" sheetId="38" r:id="rId35"/>
    <sheet name="项目34" sheetId="39" r:id="rId36"/>
    <sheet name="项目35" sheetId="40" r:id="rId37"/>
    <sheet name="项目36" sheetId="41" r:id="rId38"/>
    <sheet name="项目37" sheetId="42" r:id="rId39"/>
    <sheet name="项目38" sheetId="43" r:id="rId40"/>
    <sheet name="项目39" sheetId="44" r:id="rId41"/>
    <sheet name="项目40" sheetId="45" r:id="rId42"/>
    <sheet name="项目41" sheetId="46" r:id="rId43"/>
    <sheet name="项目42" sheetId="47" r:id="rId44"/>
    <sheet name="项目43" sheetId="48" r:id="rId45"/>
    <sheet name="项目44" sheetId="49" r:id="rId46"/>
    <sheet name="项目45" sheetId="50" r:id="rId47"/>
    <sheet name="项目46" sheetId="51" r:id="rId48"/>
    <sheet name="项目47" sheetId="52" r:id="rId49"/>
    <sheet name="项目48" sheetId="53" r:id="rId50"/>
    <sheet name="项目49" sheetId="54" r:id="rId51"/>
    <sheet name="项目50" sheetId="55" r:id="rId52"/>
    <sheet name="项目51" sheetId="56" r:id="rId53"/>
    <sheet name="项目52" sheetId="57" r:id="rId54"/>
    <sheet name="项目53" sheetId="66" r:id="rId55"/>
    <sheet name="项目54" sheetId="58" r:id="rId56"/>
    <sheet name="项目55" sheetId="59" r:id="rId57"/>
    <sheet name="项目56" sheetId="60" r:id="rId58"/>
    <sheet name="项目57" sheetId="61" r:id="rId59"/>
    <sheet name="项目58" sheetId="62" r:id="rId60"/>
    <sheet name="项目59" sheetId="63" r:id="rId61"/>
    <sheet name="项目60" sheetId="64" r:id="rId62"/>
    <sheet name="项目61" sheetId="65" r:id="rId63"/>
    <sheet name="项目62" sheetId="67" r:id="rId64"/>
    <sheet name="项目63" sheetId="68" r:id="rId65"/>
    <sheet name="项目64" sheetId="69" r:id="rId66"/>
    <sheet name="项目65" sheetId="70" r:id="rId67"/>
    <sheet name="项目66" sheetId="71" r:id="rId68"/>
    <sheet name="项目67" sheetId="72" r:id="rId69"/>
    <sheet name="项目68" sheetId="73" r:id="rId70"/>
    <sheet name="项目69" sheetId="77" r:id="rId71"/>
    <sheet name="项目70" sheetId="74" r:id="rId72"/>
    <sheet name="项目71" sheetId="75" r:id="rId73"/>
    <sheet name="项目72" sheetId="76" r:id="rId74"/>
    <sheet name="项目73" sheetId="78" r:id="rId75"/>
    <sheet name="项目74" sheetId="81" r:id="rId76"/>
    <sheet name="项目75" sheetId="80" r:id="rId77"/>
  </sheets>
  <definedNames>
    <definedName name="_xlnm.Print_Titles" localSheetId="1">整体支出!$14:$14</definedName>
    <definedName name="_xlnm.Print_Area" localSheetId="0">目录!$A$1:$D$79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<sst xmlns="http://schemas.openxmlformats.org/spreadsheetml/2006/main" count="6603" uniqueCount="830">
  <si>
    <t>2023年部门预算绩效评价公开目录</t>
  </si>
  <si>
    <t>序号</t>
  </si>
  <si>
    <t>分类</t>
  </si>
  <si>
    <t>内容</t>
  </si>
  <si>
    <t>备注</t>
  </si>
  <si>
    <t>整体支出</t>
  </si>
  <si>
    <t>整体支出绩效自评表</t>
  </si>
  <si>
    <t>项目1</t>
  </si>
  <si>
    <t>2023年65岁及以上老年人白内障筛查州级补助项目（黔东南财社（2023）133号）</t>
  </si>
  <si>
    <t>项目2</t>
  </si>
  <si>
    <t>2023年基本公共卫生服务县级配套资金雷财预【2023】69号</t>
  </si>
  <si>
    <t>项目3</t>
  </si>
  <si>
    <t>2023年基本药物县级补助资金雷财预（2023）104号</t>
  </si>
  <si>
    <t>项目4</t>
  </si>
  <si>
    <t>关于帮忙解决缴纳划拨土地费用的请示</t>
  </si>
  <si>
    <t>项目5</t>
  </si>
  <si>
    <t>关于解决抗疫特别国债（发热门诊CT配置）欠薪资金的请示</t>
  </si>
  <si>
    <t>项目6</t>
  </si>
  <si>
    <t>关于解决历年拖欠工程款资金的请示</t>
  </si>
  <si>
    <t>项目7</t>
  </si>
  <si>
    <t>关于提前下达2023年基本公共卫生服务省级补助资金预算的通知 黔财社【2022】200号</t>
  </si>
  <si>
    <t>项目8</t>
  </si>
  <si>
    <t>关于提前下达2023年基本药物制度省级补助资金预算的通知 黔财社【2022】201号</t>
  </si>
  <si>
    <t>项目9</t>
  </si>
  <si>
    <t xml:space="preserve">关于提前下达2023年计划生育“四项制度”省级补助资金预算的通知 黔财社【2022】202号 </t>
  </si>
  <si>
    <t>项目10</t>
  </si>
  <si>
    <t>关于提前下达2023年计划生育转移支付中央补助资金预算的通知 黔财社【2022】157号</t>
  </si>
  <si>
    <t>项目11</t>
  </si>
  <si>
    <t>关于提前下达2023年医疗服务与保障能力提升（公立医院综合改革）省级补助资金的通知 黔财社【2022】199号</t>
  </si>
  <si>
    <t>项目12</t>
  </si>
  <si>
    <t>关于下达2022年全省卫生健康人才培训省级补助资金的通知 黔东南财社【2022】115号</t>
  </si>
  <si>
    <t>项目13</t>
  </si>
  <si>
    <t>关于下达2022年重大传染病防控中央补助资金的通知 黔东南财社【2023】59号</t>
  </si>
  <si>
    <t>项目14</t>
  </si>
  <si>
    <t>关于下达2023年65岁及以上老年人白内障筛查省级补助资金的通知 黔财社【2023】65号</t>
  </si>
  <si>
    <t>项目15</t>
  </si>
  <si>
    <t>关于下达2023年村医补助省级资金的通知 黔财社〔2023〕33号</t>
  </si>
  <si>
    <t>项目16</t>
  </si>
  <si>
    <t>关于下达2023年儿童危急重症救治能力建设省级补助资金的通知  黔财社〔2023〕40号</t>
  </si>
  <si>
    <t>项目17</t>
  </si>
  <si>
    <t>关于下达2023年基本公共卫生服务省级补助资金的通知黔财社（2023）101号</t>
  </si>
  <si>
    <t>项目18</t>
  </si>
  <si>
    <t>关于下达2023年基本公共卫生服务中央补助资金的通知（黔财社（2023）91号）</t>
  </si>
  <si>
    <t>项目19</t>
  </si>
  <si>
    <t>关于下达2023年基本公共卫生服务中央补助资金的通知（黔东南财社（2023）106号）</t>
  </si>
  <si>
    <t>项目20</t>
  </si>
  <si>
    <t>关于下达2023年基本公共卫生服务中央补助资金预算的通知 黔东南财社【2023】61号</t>
  </si>
  <si>
    <t>项目21</t>
  </si>
  <si>
    <t>关于下达2023年基本公共卫生省级补助项目妇幼专项资金的通知 黔财社【2023】41号</t>
  </si>
  <si>
    <t>项目22</t>
  </si>
  <si>
    <t>关于下达2023年基本药物制度省级补助资金的通知 黔财社（2023）108号</t>
  </si>
  <si>
    <t>项目23</t>
  </si>
  <si>
    <t>关于下达2023年基本药物制度中央补助资金的通知（黔财社(2023)92号）</t>
  </si>
  <si>
    <t>项目24</t>
  </si>
  <si>
    <t>关于下达2023年计划生育“四项制度”省级补助资金的通知  黔财社〔2023〕32号</t>
  </si>
  <si>
    <t>项目25</t>
  </si>
  <si>
    <t>关于下达2023年计划生育服务利益导向州级补助资金的通知（黔东南财社（2023）107号）</t>
  </si>
  <si>
    <t>项目26</t>
  </si>
  <si>
    <t>关于下达2023年免费孕前优生健康检查项目州级补助资金的通知（黔东南财社（2023）100号）</t>
  </si>
  <si>
    <t>项目27</t>
  </si>
  <si>
    <t>关于下达2023年普惠托育服务专项行动项目省级补助资金的通知  黔财社〔2023〕30号</t>
  </si>
  <si>
    <t>项目28</t>
  </si>
  <si>
    <t>关于下达2023年全省卫生健康人才培训省级补助资金的通知  黔财社〔2023〕37号</t>
  </si>
  <si>
    <t>项目29</t>
  </si>
  <si>
    <t>关于下达2023年全省中学生结核病筛查省级补助资金的通知  黔财社〔2023〕36号</t>
  </si>
  <si>
    <t>项目30</t>
  </si>
  <si>
    <t>关于下达2023年县域医疗次中心建设省级补助资金的通知  黔财社〔2023〕35号</t>
  </si>
  <si>
    <t>项目31</t>
  </si>
  <si>
    <t>关于下达2023年乡村振兴健康守护工程省级补助资金的通知  黔财社〔2023〕47号</t>
  </si>
  <si>
    <t>项目32</t>
  </si>
  <si>
    <t>关于下达2023年严重精神障碍患者监护省级补助资金的通知（黔财社（2023）144号）</t>
  </si>
  <si>
    <t>项目33</t>
  </si>
  <si>
    <t>关于下达2023年医疗服务与保障能力提升（医疗卫生机构能力建设）中央补助资金的通知（黔东南财社（2023）103号）</t>
  </si>
  <si>
    <t>项目34</t>
  </si>
  <si>
    <t>关于下达2023年医疗服务与保障能力提升（医疗卫生机构能力建设、卫生健康人才培养）中央补助资金预算的通知（黔财社（2023）145号）</t>
  </si>
  <si>
    <t>项目35</t>
  </si>
  <si>
    <t>关于下达2023年医疗服务与保障能力提升（中医药事业传承与发展）中央补助资金的通知 黔东南财社【2023】62号</t>
  </si>
  <si>
    <t>项目36</t>
  </si>
  <si>
    <t>关于下达2023年营养指导员培训经费及学生营养监测省级补助资金的通知（黔财社（2023）121号）</t>
  </si>
  <si>
    <t>项目37</t>
  </si>
  <si>
    <t>关于下达2023年中医药事业传承与发展省级补助资金的通知  黔财社〔2023〕38号</t>
  </si>
  <si>
    <t>项目38</t>
  </si>
  <si>
    <t>关于下达2023年重大传染病防控中央补助资金（第二批）的通知（黔东南财社（2023）141号）</t>
  </si>
  <si>
    <t>项目39</t>
  </si>
  <si>
    <t>关于下达2023年重大传染病防控中央补助资金的通知 黔东南财社【2023】60号</t>
  </si>
  <si>
    <t>项目40</t>
  </si>
  <si>
    <t>关于下达2023年重大传染病防控中央补助资金的通知（黔财社（2023）118号）</t>
  </si>
  <si>
    <t>项目41</t>
  </si>
  <si>
    <t>关于下达2023年州级基本公共卫生服务补助经费的通知（黔东南财社【2023】73号）</t>
  </si>
  <si>
    <t>项目42</t>
  </si>
  <si>
    <t>关于下达2023年州级基本药物补助经费的通知（黔东南财社【2023】98号）</t>
  </si>
  <si>
    <t>项目43</t>
  </si>
  <si>
    <t>关于下达2023年州级医生补助经费的通知（黔东南财社【2023】78号）</t>
  </si>
  <si>
    <t>项目44</t>
  </si>
  <si>
    <t>关于下达全省二级以上公立医疗机构标准重症病床奖补助资金的通知 黔财社【2023】66号</t>
  </si>
  <si>
    <t>项目45</t>
  </si>
  <si>
    <t>关于下达医务人员临时性工作补贴中央资金预算的通知（黔财社（2023）146号）</t>
  </si>
  <si>
    <t>项目46</t>
  </si>
  <si>
    <t>关于预拨新冠患者救治费用中央补助资金（第三批）的通知    黔财社（2023）100号</t>
  </si>
  <si>
    <t>项目47</t>
  </si>
  <si>
    <t>关于预拨新冠患者救治费用中央补助资金（第一批）的通知（黔财社【2023】53号）</t>
  </si>
  <si>
    <t>项目48</t>
  </si>
  <si>
    <t>关于预拨新冠患者救助费用中央补助资金（第二批）的通知（黔财社【2023】71号）</t>
  </si>
  <si>
    <t>项目49</t>
  </si>
  <si>
    <t>关于预拨新型冠状病毒感染患者住院治疗费用个人负担部分省级财政补助资金的通知  黔财社（2023）11号</t>
  </si>
  <si>
    <t>项目50</t>
  </si>
  <si>
    <t>关于预清算州级相关医务人员临时性工资补助资金的通知（黔东南财社（2023）140号）</t>
  </si>
  <si>
    <t>项目51</t>
  </si>
  <si>
    <t>贵州省黔东南州雷山县疾病预防控制中心综合业务用房建设项目一般债券</t>
  </si>
  <si>
    <t>项目52</t>
  </si>
  <si>
    <t>贵州省黔东南州雷山县疾病预防控制中心综合业务用房建设项目一般债券（第二批）</t>
  </si>
  <si>
    <t>项目53</t>
  </si>
  <si>
    <t>基本公共卫生服务 雷财预[2023]33号</t>
  </si>
  <si>
    <t>项目54</t>
  </si>
  <si>
    <t>计划生育支出-全国计划生育特别扶助制度  雷财预[2023]35号</t>
  </si>
  <si>
    <t>项目55</t>
  </si>
  <si>
    <t>农村计划生育节育奖励金  雷财预【2023】54号</t>
  </si>
  <si>
    <t>项目56</t>
  </si>
  <si>
    <t>省财政厅  省卫生健康委  省中医药局关于提前下达2023年医疗服务与保障能力提升[卫生健康人才培养]中央补助资金预算的通知 黔财社[2022]159号</t>
  </si>
  <si>
    <t>项目57</t>
  </si>
  <si>
    <t>省财政厅  省卫生健康委关于提前下达2023年基本公共卫生服务中央补助资金预算的通知 黔财社[2022]156号</t>
  </si>
  <si>
    <t>项目58</t>
  </si>
  <si>
    <t>省财政厅  省卫生健康委关于提前下达2023年基本药物制度中央补助资金预算的通知 黔财社[2022]155号</t>
  </si>
  <si>
    <t>项目59</t>
  </si>
  <si>
    <t>省财政厅  省卫生健康委关于提前下达2023年医疗服务与保障能力提升[医疗卫生机构能力建设]中央补助资金预算的通知 黔财社[2022]158号</t>
  </si>
  <si>
    <t>项目60</t>
  </si>
  <si>
    <t xml:space="preserve">省财政厅  省卫生健康委关于提前下达2023年重大传染病防控中央补助资金的通知 黔财社〔2022〕162号 </t>
  </si>
  <si>
    <t>项目61</t>
  </si>
  <si>
    <t>省财政厅  省卫生健康委关于下达2022年重大传染病防控中央补助资金预算的通知黔财社〔2022〕198号</t>
  </si>
  <si>
    <t>项目62</t>
  </si>
  <si>
    <t>省财政厅 省人力资源社会保障厅 省卫生健康委关于预拨相关医务人员临时性工作补助资金的通知 黔财社【2023】6号</t>
  </si>
  <si>
    <t>项目63</t>
  </si>
  <si>
    <t>省财政厅 省卫生健康委关于提前下达2023年医疗服务与保障能力提升[公立医院综合改革]中央补助资金预算的通知  黔财社[2022]161号</t>
  </si>
  <si>
    <t>项目64</t>
  </si>
  <si>
    <t>特殊困难群体参加城乡居民基本医疗保险资助  雷财预[2023]55号</t>
  </si>
  <si>
    <t>项目65</t>
  </si>
  <si>
    <t>新冠病毒感染患者住院治疗费用个人负担部分省级财政补助资金第二批黔财社（2023）170号</t>
  </si>
  <si>
    <t>项目66</t>
  </si>
  <si>
    <t>疫情防控支出  雷财预[2023]57号</t>
  </si>
  <si>
    <t>项目67</t>
  </si>
  <si>
    <t>2023年定向生工资  雷财预[2023]1号</t>
  </si>
  <si>
    <t>项目68</t>
  </si>
  <si>
    <t>2023年卫生专项工作经费</t>
  </si>
  <si>
    <t>项目69</t>
  </si>
  <si>
    <t xml:space="preserve">关于潘成龙死亡后发给其遗属一次性抚恤金的通知 </t>
  </si>
  <si>
    <t>项目70</t>
  </si>
  <si>
    <t>关于申请潘成龙同志丧葬费的函</t>
  </si>
  <si>
    <t>项目71</t>
  </si>
  <si>
    <t>关于吴德州同志死亡后发给其遗属一次性抚恤金</t>
  </si>
  <si>
    <t>项目72</t>
  </si>
  <si>
    <t>关于郑安庆同志死亡后发给遗嘱一次性抚恤金</t>
  </si>
  <si>
    <t>项目73</t>
  </si>
  <si>
    <t>关于刘继英同志死亡之后发给其遗嘱一次性抚恤金的通知</t>
  </si>
  <si>
    <t>项目74</t>
  </si>
  <si>
    <t>吴德州同志安埋费</t>
  </si>
  <si>
    <t>项目75</t>
  </si>
  <si>
    <t>村医人员工资(雷财预[2023]5号)</t>
  </si>
  <si>
    <t>部门整体支出绩效自评表</t>
  </si>
  <si>
    <t xml:space="preserve">    (2023年度)</t>
  </si>
  <si>
    <t>部门（单位）名称</t>
  </si>
  <si>
    <t>雷山县卫生健康局</t>
  </si>
  <si>
    <t>部门（单位）总体资金（万元）</t>
  </si>
  <si>
    <t>资金来源</t>
  </si>
  <si>
    <t>全年预算数（A）</t>
  </si>
  <si>
    <t>全年执行数（B）</t>
  </si>
  <si>
    <t>执行率（B/A)</t>
  </si>
  <si>
    <t>年度资金总额：</t>
  </si>
  <si>
    <t>基本支出</t>
  </si>
  <si>
    <t>—</t>
  </si>
  <si>
    <t>项目支出</t>
  </si>
  <si>
    <t>其他资金</t>
  </si>
  <si>
    <t>年度总体目标</t>
  </si>
  <si>
    <t>预期目标</t>
  </si>
  <si>
    <t>实际完成情况</t>
  </si>
  <si>
    <t>免费向居民提供原12项基本公共卫生服务,为全县6594名65岁及以上老年人免费开展1次白内障筛查。保障人民群众基本用药，促进医药卫生事业全面健康协调发展，维护健康公平，实现人人享有基本医疗卫生服务，不断提高人民群众健康水平。根据我省“十四五”时期每千人口托位数4.5个的目标。    通过持续推进公立医院综合改革，建立健全现代医院管理制度，提升医疗卫生服务能力，逐步解决看病难，看病贵的问题，逐步降低公立医院平均住院日，逐步提高患者满意度。按照《贵州省县级儿童医院重症监护病房（PICU）建设项目实施方案》工作推进有关要求，落实《贵州省整体提升卫生健康水平攻坚行动计划（2021-2023年）》及妇幼健康提质专项行动目标任务，2023年建设我院县级儿童重症监护病房，确保我县域内至少有1家医疗机构具备儿童重症监护病房，提高儿童危重症救治能力。</t>
  </si>
  <si>
    <t>2023年每千人口拥有3岁以下婴幼儿托位数达到3.96个。托育服务供给能力进一步提升，托育机构建设能力不断提高。免费向居民提供原12项基本公共卫生服务,为全县6594名65岁及以上老年人免费开展1次白内障筛查。保障人民群众基本用药，促进医药卫生事业全面健康协调发展，维护健康公平，实现人人享有基本医疗卫生服务，不断提高人民群众健康水平。根据我省“十四五”时期每千人口托位数4.5个的目标。    通过持续推进公立医院综合改革，建立健全现代医院管理制度，提升医疗卫生服务能力，逐步解决看病难，看病贵的问题，逐步降低公立医院平均住院日，逐步提高患者满意度。按照《贵州省县级儿童医院重症监护病房（PICU）建设项目实施方案》工作推进有关要求，落实《贵州省整体提升卫生健康水平攻坚行动计划（2021-2023年）》及妇幼健康提质专项行动目标任务，2023年建设我院县级儿童重症监护病房，确保我县域内至少有1家医疗机构具备儿童重症监护病房，提高儿童危重症救治能力。</t>
  </si>
  <si>
    <t>指标</t>
  </si>
  <si>
    <t>一级指标</t>
  </si>
  <si>
    <t>二级指标</t>
  </si>
  <si>
    <t>三级指标</t>
  </si>
  <si>
    <t>年度指标值（A）</t>
  </si>
  <si>
    <t>实际完成值（B）</t>
  </si>
  <si>
    <t>分值</t>
  </si>
  <si>
    <t>得分</t>
  </si>
  <si>
    <t>未完成原因分析</t>
  </si>
  <si>
    <t>过程（30分）</t>
  </si>
  <si>
    <t>目标设定</t>
  </si>
  <si>
    <t>绩效目标合理性</t>
  </si>
  <si>
    <t>合理</t>
  </si>
  <si>
    <t>绩效指标明确性</t>
  </si>
  <si>
    <t>明确</t>
  </si>
  <si>
    <t>预算配置</t>
  </si>
  <si>
    <t>实施基本药物制度的政府办基层医疗卫生机构比例</t>
  </si>
  <si>
    <r>
      <rPr>
        <sz val="9"/>
        <color rgb="FF000000"/>
        <rFont val="Arial"/>
        <charset val="134"/>
      </rPr>
      <t>≤</t>
    </r>
    <r>
      <rPr>
        <sz val="9"/>
        <color rgb="FF000000"/>
        <rFont val="宋体"/>
        <charset val="134"/>
      </rPr>
      <t>100%</t>
    </r>
  </si>
  <si>
    <t>实施基本药物制度的政府办基层医疗村卫生室比例</t>
  </si>
  <si>
    <t>重点支出安排率</t>
  </si>
  <si>
    <t>预算执行</t>
  </si>
  <si>
    <t>政府办基层医疗卫生机构实施国家基本药物制度符合率</t>
  </si>
  <si>
    <t>≥85%</t>
  </si>
  <si>
    <t>村卫生室实施国家基本药物制度符合率</t>
  </si>
  <si>
    <r>
      <rPr>
        <sz val="9"/>
        <color rgb="FF000000"/>
        <rFont val="Arial"/>
        <charset val="134"/>
      </rPr>
      <t>≤</t>
    </r>
    <r>
      <rPr>
        <sz val="9"/>
        <color rgb="FF000000"/>
        <rFont val="宋体"/>
        <charset val="134"/>
      </rPr>
      <t>5%，</t>
    </r>
    <r>
      <rPr>
        <sz val="9"/>
        <color rgb="FF000000"/>
        <rFont val="Arial"/>
        <charset val="134"/>
      </rPr>
      <t>≥</t>
    </r>
    <r>
      <rPr>
        <sz val="9"/>
        <color rgb="FF000000"/>
        <rFont val="宋体"/>
        <charset val="134"/>
      </rPr>
      <t>-5%</t>
    </r>
  </si>
  <si>
    <t>项目实施期限</t>
  </si>
  <si>
    <t>2023年底</t>
  </si>
  <si>
    <t>预算执行率</t>
  </si>
  <si>
    <t>财政资金困难</t>
  </si>
  <si>
    <t>预算管理</t>
  </si>
  <si>
    <t>管理制度健全性</t>
  </si>
  <si>
    <t>建立健全</t>
  </si>
  <si>
    <t>资金使用合规性</t>
  </si>
  <si>
    <t>合规</t>
  </si>
  <si>
    <t>预决算信息公开</t>
  </si>
  <si>
    <t>公开</t>
  </si>
  <si>
    <t>基础信息完善</t>
  </si>
  <si>
    <t>完整</t>
  </si>
  <si>
    <t>资产管理</t>
  </si>
  <si>
    <t>乡村医生收入</t>
  </si>
  <si>
    <t>保持稳定</t>
  </si>
  <si>
    <t>村民降低购药费用</t>
  </si>
  <si>
    <t>减少支出</t>
  </si>
  <si>
    <t>安全</t>
  </si>
  <si>
    <t>固定资产利用率</t>
  </si>
  <si>
    <t>产出（35分）</t>
  </si>
  <si>
    <t>数量指标</t>
  </si>
  <si>
    <t>2型糖尿病患者基层规范管理率</t>
  </si>
  <si>
    <t>≥65%</t>
  </si>
  <si>
    <t>国家基本药物制度在基层持续实施</t>
  </si>
  <si>
    <t>中长期</t>
  </si>
  <si>
    <t>落实村民基本医疗有保障</t>
  </si>
  <si>
    <t>质量指标</t>
  </si>
  <si>
    <t>受益群众满意度</t>
  </si>
  <si>
    <t>≥90%</t>
  </si>
  <si>
    <t>受益建档立卡贫困人口满意度</t>
  </si>
  <si>
    <t>时效</t>
  </si>
  <si>
    <t>医疗卫生机构基本药物制度补助资金拨付率</t>
  </si>
  <si>
    <t>村卫生室基本药物制度补助资金拨付率</t>
  </si>
  <si>
    <t>按时完成项目建设</t>
  </si>
  <si>
    <t>2023年12月31日前完成建设</t>
  </si>
  <si>
    <t>已按时完成项目建设</t>
  </si>
  <si>
    <t>5岁以下儿童死亡率</t>
  </si>
  <si>
    <t>达到年度目标值较</t>
  </si>
  <si>
    <t>达到年度目标值</t>
  </si>
  <si>
    <t>效益（25分）</t>
  </si>
  <si>
    <t>经济效益</t>
  </si>
  <si>
    <t>公立医院患者就医门诊次均费用</t>
  </si>
  <si>
    <t>较上年降低</t>
  </si>
  <si>
    <t>新增托位目标任务完成率</t>
  </si>
  <si>
    <t>社会效益</t>
  </si>
  <si>
    <t>缩小城乡居民公共卫生差距</t>
  </si>
  <si>
    <t>不断缩小</t>
  </si>
  <si>
    <t>基本药物零差率销售率</t>
  </si>
  <si>
    <t>乡村医生补助资金下达率</t>
  </si>
  <si>
    <t>医务人员工作积极性</t>
  </si>
  <si>
    <t>不断提高</t>
  </si>
  <si>
    <t>生态效益</t>
  </si>
  <si>
    <t>托位供给能力进一步提升</t>
  </si>
  <si>
    <t>可持续影响</t>
  </si>
  <si>
    <t>提高居民健康服务水平</t>
  </si>
  <si>
    <t>儿童健康水平</t>
  </si>
  <si>
    <t>逐步提高</t>
  </si>
  <si>
    <t>满意度
（10分）</t>
  </si>
  <si>
    <t>服务对象满意度</t>
  </si>
  <si>
    <t>公立医院职工满意度</t>
  </si>
  <si>
    <t>高于2021年全国平均水平或全省上年水平</t>
  </si>
  <si>
    <t>感染新冠的群众满意度</t>
  </si>
  <si>
    <t>总分</t>
  </si>
  <si>
    <t>绩效自评结论</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</si>
  <si>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t>
    </r>
    <r>
      <rPr>
        <sz val="9"/>
        <color indexed="8"/>
        <rFont val="宋体"/>
        <charset val="134"/>
      </rPr>
      <t>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分、服务对象满意度10分。如有特殊情况，除预算资金执行率外，其他指标权重可作适当调整，但总分应为100分。各项三级指标得分最高不能超过该指标分值</t>
    </r>
  </si>
  <si>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</si>
  <si>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</si>
  <si>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</si>
  <si>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县本级项目支出绩效自评表</t>
  </si>
  <si>
    <t xml:space="preserve">     (2023年度)</t>
  </si>
  <si>
    <t>项目名称</t>
  </si>
  <si>
    <t>主管部门</t>
  </si>
  <si>
    <t>实施单位</t>
  </si>
  <si>
    <t>项目资金（元）</t>
  </si>
  <si>
    <t>全年预算数（A)</t>
  </si>
  <si>
    <t>年度资金总额（元）</t>
  </si>
  <si>
    <t xml:space="preserve">    财政拨款</t>
  </si>
  <si>
    <t xml:space="preserve">        其中：上级补助</t>
  </si>
  <si>
    <t xml:space="preserve">              本级安排</t>
  </si>
  <si>
    <t xml:space="preserve">    其他资金</t>
  </si>
  <si>
    <t>为全县6594名65岁及以上老年人免费开展1次白内障筛查。</t>
  </si>
  <si>
    <t xml:space="preserve"> 2023年65岁及以上老年人白内免费障筛查已完成。</t>
  </si>
  <si>
    <t>绩效指标</t>
  </si>
  <si>
    <t>产出
（50分）</t>
  </si>
  <si>
    <t>全省65岁及以上老年人参加筛查人数</t>
  </si>
  <si>
    <t>6594人</t>
  </si>
  <si>
    <t>65岁及以上老年人白内障筛查开展4项检查占比</t>
  </si>
  <si>
    <t>成本</t>
  </si>
  <si>
    <t>项目或定额成本控制率</t>
  </si>
  <si>
    <t>效益
（30分）</t>
  </si>
  <si>
    <t>65岁及以上老年人白内障早诊率</t>
  </si>
  <si>
    <t>达成预期指标</t>
  </si>
  <si>
    <t>参与此次筛查65岁及以上老年人满意度</t>
  </si>
  <si>
    <t>≥95%</t>
  </si>
  <si>
    <t>群众满意度</t>
  </si>
  <si>
    <t>≥95</t>
  </si>
  <si>
    <t xml:space="preserve"> 2023年65岁及以上老年人白内免费障筛查已完成。自评为90分“优秀”。</t>
  </si>
  <si>
    <t>联系人：</t>
  </si>
  <si>
    <t>周宵露</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</si>
  <si>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t>
  </si>
  <si>
    <t>2023年基本公共卫生服务项目县级配套资金雷财预（2023）69号</t>
  </si>
  <si>
    <t>州卫生健康局</t>
  </si>
  <si>
    <t>县卫生健康局</t>
  </si>
  <si>
    <t>免费向居民提供原12项基本公共卫生服务</t>
  </si>
  <si>
    <t>已经完成年度指标</t>
  </si>
  <si>
    <t>适龄儿童国家免疫规划疫苗接
种率</t>
  </si>
  <si>
    <t>7岁以下儿童健康管理率</t>
  </si>
  <si>
    <t>0-6岁儿童眼保健和视力检查覆盖率</t>
  </si>
  <si>
    <t>孕产妇系统管理率</t>
  </si>
  <si>
    <t>0.94万人</t>
  </si>
  <si>
    <t>1.0259万人</t>
  </si>
  <si>
    <t xml:space="preserve">      2型糖尿病患者管理人数</t>
  </si>
  <si>
    <t>0.23万人</t>
  </si>
  <si>
    <t>0.2572万人</t>
  </si>
  <si>
    <t>老年人中医药健康管理率</t>
  </si>
  <si>
    <t>≥70%</t>
  </si>
  <si>
    <t>卫生监督协管各专业巡查(访) 2次完成率</t>
  </si>
  <si>
    <t>≥91%</t>
  </si>
  <si>
    <t>居民规范化电子档案覆盖率</t>
  </si>
  <si>
    <t>≥61%</t>
  </si>
  <si>
    <t>高血压患者基层规范管理率</t>
  </si>
  <si>
    <t>完成2023年度绩效评价</t>
  </si>
  <si>
    <t>提高居民健康水平</t>
  </si>
  <si>
    <t xml:space="preserve">周宵露 </t>
  </si>
  <si>
    <t>辖区居民满意度</t>
  </si>
  <si>
    <t>免费向居民提供原12项基本公共卫生服务已经完成年度指标自评的90分“优秀。</t>
  </si>
  <si>
    <t>吴先芬</t>
  </si>
  <si>
    <t>保障人民群众基本用药，促进医药卫生事业全面健康协调发展，维护健康公平，实现人人享有基本医疗卫生服务，不断提高人民群众健康水平。</t>
  </si>
  <si>
    <t>完成保障人民群众基本用药，促进医药卫生事业全面健康协调发展，维护健康公平，实现人人享有基本医疗卫生服务，不断提高人民群众健康水平。自评为90分“优秀”。</t>
  </si>
  <si>
    <t>及时开展测绘和评估业务等相关工作</t>
  </si>
  <si>
    <t>已开展测绘和评估业务等相关工作</t>
  </si>
  <si>
    <t>自然资源资产数据成果</t>
  </si>
  <si>
    <t>报告质量</t>
  </si>
  <si>
    <t>通过验收</t>
  </si>
  <si>
    <t>成果公布时间</t>
  </si>
  <si>
    <t>项目总费用</t>
  </si>
  <si>
    <t>增强监管和调控能力服务</t>
  </si>
  <si>
    <t>提供服务</t>
  </si>
  <si>
    <t>为自然资源部门运用土地政策参与社会宏观调控提供决策依据，同时满足社会公众的信息需求。</t>
  </si>
  <si>
    <t>提供决策依据，同时满足社会公众的信息需求。</t>
  </si>
  <si>
    <t>不适用</t>
  </si>
  <si>
    <t>已开展测绘和评估业务等相关工作，自评100分优秀。</t>
  </si>
  <si>
    <t>杨文秀</t>
  </si>
  <si>
    <t>雷山县人民医院</t>
  </si>
  <si>
    <t>进一步提升病种诊断率，提高患者救治率，满足患者就医需求</t>
  </si>
  <si>
    <t>设备采购数量</t>
  </si>
  <si>
    <t>1台</t>
  </si>
  <si>
    <t>一台</t>
  </si>
  <si>
    <t>设备验收通过率</t>
  </si>
  <si>
    <t>按工程进展时间（2021年12月）完成</t>
  </si>
  <si>
    <t>CT投入使用率</t>
  </si>
  <si>
    <t>疾病诊断时间及救治效益提高</t>
  </si>
  <si>
    <t>≥90%以上</t>
  </si>
  <si>
    <t>共卫生服务应急保障能力提升度</t>
  </si>
  <si>
    <t>≥85%以上</t>
  </si>
  <si>
    <t>项目发挥作用期限</t>
  </si>
  <si>
    <t>10年</t>
  </si>
  <si>
    <t>病人满意度</t>
  </si>
  <si>
    <t>相对提高≥90%</t>
  </si>
  <si>
    <t>经绩效考核小组考核自评分，评分为“100”分，优秀，指标值为“100%”达成预期指标。</t>
  </si>
  <si>
    <t>关于解决历年拖欠工程款资金请示</t>
  </si>
  <si>
    <t>解决历年拖欠工程2个</t>
  </si>
  <si>
    <t>已完成解决历年拖欠工程2个</t>
  </si>
  <si>
    <t>关于解决历年拖欠工程</t>
  </si>
  <si>
    <t>2个</t>
  </si>
  <si>
    <t>解决历年拖欠工程款资金</t>
  </si>
  <si>
    <t>资金使用时间</t>
  </si>
  <si>
    <t xml:space="preserve">1年 </t>
  </si>
  <si>
    <t xml:space="preserve">减少历年拖欠工程款
</t>
  </si>
  <si>
    <t>逐步减少</t>
  </si>
  <si>
    <t xml:space="preserve">群众满意度
</t>
  </si>
  <si>
    <t>已完成解决历年拖欠工程2个，自评分数100分“优秀。</t>
  </si>
  <si>
    <t xml:space="preserve">关于提前下达2023年基本公共卫生服务省级补助资金预算的通知 黔财社【2022】200号
</t>
  </si>
  <si>
    <t>已完成免费向居民提供原12项基本公共卫生服务</t>
  </si>
  <si>
    <t>3岁以下儿童系统管理率</t>
  </si>
  <si>
    <t>高血压患者管理人数</t>
  </si>
  <si>
    <t>肺结核患者健康管理率</t>
  </si>
  <si>
    <t>社区在册严重精神障碍疾病患者管理率</t>
  </si>
  <si>
    <t>≥80%</t>
  </si>
  <si>
    <t>儿童中医药健康管理率</t>
  </si>
  <si>
    <t>≥77%</t>
  </si>
  <si>
    <t>65岁及以上老年人城乡社区规范健康管理服务率</t>
  </si>
  <si>
    <t>传染病和突发公共卫生事件报告率</t>
  </si>
  <si>
    <t>基本公共卫生服务项目宣传</t>
  </si>
  <si>
    <t>控制成本</t>
  </si>
  <si>
    <t>已完成免费向居民提供原12项基本公共卫生服务。经绩效考核小组考核自评分，评分为“100”分，优秀，指标值为“100%”达成预期指标。</t>
  </si>
  <si>
    <t>完成保障人民群众基本用药，促进医药卫生事业全面健康协调发展，维护健康公平，实现人人享有基本医疗卫生服务，不断提高人民群众健康水平。经绩效考核小组考核自评分，评分为“100”分，优秀，指标值为“100%”达成预期指标。</t>
  </si>
  <si>
    <t>关于提前下达2023年计划生育“四项制度”省级补助资金预算的通知 黔财社【2022】202号</t>
  </si>
  <si>
    <t>解决农村独生子女和双女家庭的养老问题，提高家庭发展能力；
缓解计划生育特殊家庭在生产、生活、医疗和养老等方面的特殊困难，保障和改善民生。</t>
  </si>
  <si>
    <t>已解决农村独生子女和双女家庭的养老问题，提高家庭发展能力；已缓解计划生育特殊家庭在生产、生活、医疗和养老等方面的特殊困难，保障和改善民生。</t>
  </si>
  <si>
    <t>计生两户奖励扶助</t>
  </si>
  <si>
    <t>555人</t>
  </si>
  <si>
    <t>符合条件申报对象覆盖率</t>
  </si>
  <si>
    <t>奖励和扶助资金到位率</t>
  </si>
  <si>
    <t>奖励扶助金</t>
  </si>
  <si>
    <t>242400元</t>
  </si>
  <si>
    <t xml:space="preserve">计划生育家庭发展能力
</t>
  </si>
  <si>
    <t xml:space="preserve">逐步提高
</t>
  </si>
  <si>
    <t xml:space="preserve">社会稳定水平
</t>
  </si>
  <si>
    <t xml:space="preserve">服务对象满意度
</t>
  </si>
  <si>
    <t xml:space="preserve">≥90%
</t>
  </si>
  <si>
    <t>已解决农村独生子女和双女家庭的养老问题，提高家庭发展能力；已缓解计划生育特殊家庭在生产、生活、医疗和养老等方面的特殊困难，保障和改善民生。自评100分为优秀。</t>
  </si>
  <si>
    <t>杨仁贵</t>
  </si>
  <si>
    <t>解决农村独生子女和双女家庭的养老问题，提高家庭发展能力；缓解计划生育特殊家庭在生产、生活、医疗和养老等方面的特殊困难，保障和改善民生。</t>
  </si>
  <si>
    <t>特别扶助</t>
  </si>
  <si>
    <t>15人</t>
  </si>
  <si>
    <t>已解决农村独生子女和双女家庭的养老问题，提高家庭发展能力；已缓解计划生育特殊家庭在生产、生活、医疗和养老等方面的特殊困难，保障和改善民生。经绩效考核小组考核自评分，评分为“100”分，优秀，指标值为“100%”达成预期指标。</t>
  </si>
  <si>
    <t xml:space="preserve">    通过持续推进公立医院综合改革，建立健全现代医院管理制度，提升医疗卫生服务能力，逐步解决看病难，看病贵的问题，逐步降低公立医院平均住院日，逐步提高患者满意度。</t>
  </si>
  <si>
    <t>公立医院医疗服务收入（不含药品、耗材、检查、化验收入）占医疗收入的比例</t>
  </si>
  <si>
    <t>较上年提高</t>
  </si>
  <si>
    <t>公立医院平均住院日</t>
  </si>
  <si>
    <t>公立医院百元医疗收入的医疗支出（不含药品收入）</t>
  </si>
  <si>
    <t>公立医院患者满意度</t>
  </si>
  <si>
    <t>县本级项目支出绩效自评表--关于下达2022年全省卫生健康人才培训省级补助资金的通知  黔东南财社[2022]115号)</t>
  </si>
  <si>
    <t>全面加强医疗卫生人才队伍建设，着力人才培训和培养，全面提高基层医疗卫生队伍服务能力和水平，为基层培养合格全科等紧缺医疗卫生技术人才。</t>
  </si>
  <si>
    <t>村医培训人数</t>
  </si>
  <si>
    <t>152人</t>
  </si>
  <si>
    <t>村医培训合格率</t>
  </si>
  <si>
    <t xml:space="preserve"> 村医培训每名培训对象培训时长</t>
  </si>
  <si>
    <t>7天</t>
  </si>
  <si>
    <t>村医培训省级补助标准</t>
  </si>
  <si>
    <t>95元/人/天</t>
  </si>
  <si>
    <t>稳定村医队伍，确保群众享有优质高效的基本医疗卫生和基本公共卫生服务。</t>
  </si>
  <si>
    <t>加强村医队伍的培训，逐步提升基层医疗公共卫生诊疗服务能力。</t>
  </si>
  <si>
    <t>基本医疗卫生健康水平</t>
  </si>
  <si>
    <t>村级医疗卫生机构“空白点”数量</t>
  </si>
  <si>
    <t>提高医疗服务质量</t>
  </si>
  <si>
    <t>村医服务水平</t>
  </si>
  <si>
    <t>基层群众满意度</t>
  </si>
  <si>
    <t>很满意</t>
  </si>
  <si>
    <t>培训对象满意度</t>
  </si>
  <si>
    <t>雷山县2023年健康人才培养省级补助资金使用规范，已完成村医时长7天的培训，加强村医队伍的培训，项目成效显著，资金绩效自评得分为90分，绩效评价等次为“优秀”。</t>
  </si>
  <si>
    <t>关于下达2022年重大传染病防控中央补助资金项目</t>
  </si>
  <si>
    <t>雷山县疾病预防控制中心</t>
  </si>
  <si>
    <t>精神卫生与慢性非传染性疾病防治、艾滋病综合防治项目、重点传染病及健康危害因素监测。</t>
  </si>
  <si>
    <t>资金未落实到位。关于下达2022年重大传染病防控中央补助资金的通知 黔东南财社【2023】59号（项目总计金额14.97万元）</t>
  </si>
  <si>
    <t>重点传染病防治、麻风病防治</t>
  </si>
  <si>
    <t>49人</t>
  </si>
  <si>
    <t>严重精神障碍规范管理</t>
  </si>
  <si>
    <t>583人</t>
  </si>
  <si>
    <t>食源性疾病监测检验</t>
  </si>
  <si>
    <t>114人</t>
  </si>
  <si>
    <t>艾滋病防治完成抗体筛查</t>
  </si>
  <si>
    <t>10446人</t>
  </si>
  <si>
    <t>全国学生常见病和健康影响因素</t>
  </si>
  <si>
    <t>2946人</t>
  </si>
  <si>
    <t>艾滋病防治</t>
  </si>
  <si>
    <t>数据上报时限</t>
  </si>
  <si>
    <t>在规定的时限内完成</t>
  </si>
  <si>
    <t>完成项目工作</t>
  </si>
  <si>
    <t>2023年</t>
  </si>
  <si>
    <t>项目成本</t>
  </si>
  <si>
    <t>≤14.97万元</t>
  </si>
  <si>
    <t>项目成本控制率</t>
  </si>
  <si>
    <t>=100%</t>
  </si>
  <si>
    <t>重大传染病传播及严重精神障碍管理</t>
  </si>
  <si>
    <t>有效完成年度目标</t>
  </si>
  <si>
    <t>食源性疾病监测检验、饮用水水质监测</t>
  </si>
  <si>
    <t>检测合格度</t>
  </si>
  <si>
    <t>服务水平</t>
  </si>
  <si>
    <t>逐步提升</t>
  </si>
  <si>
    <t>培训班参训人员投诉率</t>
  </si>
  <si>
    <t>≦10%</t>
  </si>
  <si>
    <t>2023年项目支出绩效自评得分90分，评级情况按考核分数评级；根据开展的业务工作支付项目资金；主管单位未拨付资金。</t>
  </si>
  <si>
    <t>吴晶晶</t>
  </si>
  <si>
    <t>2023年65岁及以上老年人白内免费障筛查已完成。</t>
  </si>
  <si>
    <t>经综合评价，我单位充分发挥执行工作职能，积极提高执行率，使该项目资金切实发挥作用，本项目绩效评价总得分为100分。</t>
  </si>
  <si>
    <t>县本级项目支出绩效自评表--关于下达2023年村医补助省级资金的通知  黔财社[2023]33号)</t>
  </si>
  <si>
    <t>保障村医待遇，稳定村医队伍，确保农村居民就近享受到基本公共卫生服务和基本医疗服务</t>
  </si>
  <si>
    <t xml:space="preserve">  村医总数稳定人数</t>
  </si>
  <si>
    <t>每名村医人均补助标准</t>
  </si>
  <si>
    <t>人均1783元</t>
  </si>
  <si>
    <t>年度完成</t>
  </si>
  <si>
    <t>已完成</t>
  </si>
  <si>
    <t>保障村医待遇，稳定村医队伍</t>
  </si>
  <si>
    <t>雷山县2023年乡村医生省级补助资金使用规范，项目成效显著。雷山县乡村医生省级补助资金绩效自评得分为99.15分，绩效评价等次为“优秀”。</t>
  </si>
  <si>
    <t xml:space="preserve">  按照《贵州省县级儿童医院重症监护病房（PICU）建设项目实施方案》工作推进有关要求，落实《贵州省整体提升卫生健康水平攻坚行动计划（2021-2023年）》及妇幼健康提质专项行动目标任务，2023年建设我院县级儿童重症监护病房，确保我县域内至少有1家医疗机构具备儿童重症监护病房，提高儿童危重症救治能力。</t>
  </si>
  <si>
    <t>完成项目建设1个</t>
  </si>
  <si>
    <t>验收合格</t>
  </si>
  <si>
    <t>婴儿死亡率</t>
  </si>
  <si>
    <t>患者满意度</t>
  </si>
  <si>
    <t>经绩效考核小组考核自评分，评分为“94.8”分，优秀，指标值为“94.8%”达成预期指标。</t>
  </si>
  <si>
    <t>杨镇宇</t>
  </si>
  <si>
    <t xml:space="preserve">省财政厅省卫生健康委关于下达2023年基本公共卫生服务省级补助资金黔财社[2023] 101号
</t>
  </si>
  <si>
    <t xml:space="preserve">关于下达2023年基本公共卫生服务中央补助资金的通知（黔财社（2023）91号）
</t>
  </si>
  <si>
    <t>雷山县卫健局</t>
  </si>
  <si>
    <t>已完成年度指标</t>
  </si>
  <si>
    <t>经绩效考核小组考核自评分，评分为“99.99”分，优秀，指标值为“99.99%”达成预期指标。</t>
  </si>
  <si>
    <t xml:space="preserve">关于下达2023年基本公共卫生服务中央补助资金的通知（黔东南财社（2023）106号）
</t>
  </si>
  <si>
    <t>开展业务培训</t>
  </si>
  <si>
    <t>≥1次</t>
  </si>
  <si>
    <t>开展业务综合督导</t>
  </si>
  <si>
    <t>≥4次</t>
  </si>
  <si>
    <t>培训、督导乡镇数</t>
  </si>
  <si>
    <t>辖区全覆盖</t>
  </si>
  <si>
    <t>宫颈癌检查人数</t>
  </si>
  <si>
    <t>≥500人</t>
  </si>
  <si>
    <t>培训基层医疗保健人员</t>
  </si>
  <si>
    <t>≥100人次</t>
  </si>
  <si>
    <t>宫颈癌早诊率</t>
  </si>
  <si>
    <t>乳腺癌早诊率</t>
  </si>
  <si>
    <t>培训人员合格率</t>
  </si>
  <si>
    <t>工作完成及时率</t>
  </si>
  <si>
    <t xml:space="preserve">关于下达2023年基本公共卫生服务中央补助资金预算的通知 黔东南财社【2023】61号
</t>
  </si>
  <si>
    <t xml:space="preserve">适龄儿童国家免疫规划疫苗接
种率
</t>
  </si>
  <si>
    <t xml:space="preserve">7岁以下儿童健康管理率
</t>
  </si>
  <si>
    <t>2型糖尿病患者管理人数</t>
  </si>
  <si>
    <t xml:space="preserve">卫生监督协管各专业巡查(访) 2次完成率
</t>
  </si>
  <si>
    <t xml:space="preserve">65岁及以上老年人城乡社区规范健康管理服务率
</t>
  </si>
  <si>
    <t xml:space="preserve">|传染病和突发公共卫生事件
报告率
</t>
  </si>
  <si>
    <t>按时完成</t>
  </si>
  <si>
    <t>雷山县妇幼保健院</t>
  </si>
  <si>
    <t>完成2023年基本卫生妇幼专项工作任务</t>
  </si>
  <si>
    <t>3504人</t>
  </si>
  <si>
    <t>乳腺癌检查人数</t>
  </si>
  <si>
    <t>儿童营养改善项目</t>
  </si>
  <si>
    <t>11800盒</t>
  </si>
  <si>
    <t>增补叶酸预防神经管畸形项目</t>
  </si>
  <si>
    <t>1611人</t>
  </si>
  <si>
    <t>孕前优生健康检查项目</t>
  </si>
  <si>
    <t>1280人</t>
  </si>
  <si>
    <t>叶酸发放率</t>
  </si>
  <si>
    <t>营养包有效服用率</t>
  </si>
  <si>
    <t>≥96%</t>
  </si>
  <si>
    <t>2023年度</t>
  </si>
  <si>
    <t>省级补助项目妇幼专款资金</t>
  </si>
  <si>
    <t>11万</t>
  </si>
  <si>
    <t>孕产妇死亡率</t>
  </si>
  <si>
    <t>完成年度目标要求</t>
  </si>
  <si>
    <t>实施免费基本避孕手术</t>
  </si>
  <si>
    <t>完成2023年基本卫生妇幼专项工作任务。自评100分，优秀。</t>
  </si>
  <si>
    <t>杨怡</t>
  </si>
  <si>
    <t>完成保障人民群众基本用药，促进医药卫生事业全面健康协调发展，维护健康公平，实现人人享有基本医疗卫生服务，不断提高人民群众健康水平。自评为100分“优秀”。</t>
  </si>
  <si>
    <t>农村奖励扶助</t>
  </si>
  <si>
    <t>182人</t>
  </si>
  <si>
    <t>已解决农村独生子女和双女家庭的养老问题，提高家庭发展能力；已缓解计划生育特殊家庭在生产、生活、医疗和养老等方面的特殊困难，保障和改善民生。自评96.07分为优秀。</t>
  </si>
  <si>
    <t>关于下达2023年免费孕前优生健康检查项目州级补助资金的通知（黔东南财社（2023）100号</t>
  </si>
  <si>
    <t>完成2023年免费孕前优生健康检查专项工作任务</t>
  </si>
  <si>
    <t>孕前优生检查率</t>
  </si>
  <si>
    <t>≥100%</t>
  </si>
  <si>
    <t>州级补助资金</t>
  </si>
  <si>
    <t>提高孕前优生率</t>
  </si>
  <si>
    <t>完成2023年免费孕前优生健康检查专项工作任务。自评为90分，优秀。</t>
  </si>
  <si>
    <t>2023年普惠托育服务专项行动省级补助资金</t>
  </si>
  <si>
    <t>黔东南州卫生健康局</t>
  </si>
  <si>
    <t>根据我省“十四五”时期每千人口托位数4.5个的目标。</t>
  </si>
  <si>
    <t>2023年每千人口拥有3岁以下婴幼儿托位数达到3.96个。托育服务供给能力进一步提升，托育机构建设能力不断提高。</t>
  </si>
  <si>
    <t>托育机构建设补助项目覆盖数量</t>
  </si>
  <si>
    <r>
      <rPr>
        <sz val="9"/>
        <color indexed="8"/>
        <rFont val="楷体_GB2312"/>
        <charset val="134"/>
      </rPr>
      <t>≥</t>
    </r>
    <r>
      <rPr>
        <sz val="9"/>
        <color indexed="8"/>
        <rFont val="宋体"/>
        <charset val="134"/>
      </rPr>
      <t>2</t>
    </r>
  </si>
  <si>
    <r>
      <rPr>
        <sz val="9"/>
        <color indexed="8"/>
        <rFont val="宋体"/>
        <charset val="134"/>
      </rPr>
      <t>2</t>
    </r>
    <r>
      <rPr>
        <sz val="9"/>
        <color indexed="8"/>
        <rFont val="宋体"/>
        <charset val="134"/>
      </rPr>
      <t>023年底每千人托位数</t>
    </r>
  </si>
  <si>
    <r>
      <rPr>
        <sz val="9"/>
        <color indexed="8"/>
        <rFont val="楷体_GB2312"/>
        <charset val="134"/>
      </rPr>
      <t>≥</t>
    </r>
    <r>
      <rPr>
        <sz val="9"/>
        <color indexed="8"/>
        <rFont val="宋体"/>
        <charset val="134"/>
      </rPr>
      <t>3.3个</t>
    </r>
  </si>
  <si>
    <t>服务对象满意</t>
  </si>
  <si>
    <r>
      <rPr>
        <sz val="9"/>
        <color indexed="8"/>
        <rFont val="楷体_GB2312"/>
        <charset val="134"/>
      </rPr>
      <t>≥</t>
    </r>
    <r>
      <rPr>
        <sz val="9"/>
        <color indexed="8"/>
        <rFont val="宋体"/>
        <charset val="134"/>
      </rPr>
      <t>90</t>
    </r>
  </si>
  <si>
    <t>自评总分为90,评价等次“优秀”。</t>
  </si>
  <si>
    <t>李胜泽</t>
  </si>
  <si>
    <t>县本级项目支出绩效自评表--关于下达2023年全省卫生健康人才培训省级补助资金的通知--黔财社(2023)37号</t>
  </si>
  <si>
    <t>全面加强医疗卫生人才队伍建设，着力人才培训和培养，全面提高基层医疗卫生队伍服务能力和水平。</t>
  </si>
  <si>
    <t>村医总数稳定人数</t>
  </si>
  <si>
    <t xml:space="preserve">  稳定村医队伍</t>
  </si>
  <si>
    <t>稳定村医队伍，稳定村医收入并逐步提高</t>
  </si>
  <si>
    <t>每名村医培训时长</t>
  </si>
  <si>
    <t>基层医疗卫生健康水平</t>
  </si>
  <si>
    <t>无</t>
  </si>
  <si>
    <t>自评总分为98.25分，优秀。</t>
  </si>
  <si>
    <t>刘天凤</t>
  </si>
  <si>
    <t>各级医疗机构</t>
  </si>
  <si>
    <t>免费对至少0.5万初一、初二、高二和职中二年级学生进行结核病筛查</t>
  </si>
  <si>
    <t>完成免费对至少0.5万初一、初二、高二和职中二年级学生进行结核病筛查</t>
  </si>
  <si>
    <t>完全全县4305名中学生结核筛查</t>
  </si>
  <si>
    <t>4305人</t>
  </si>
  <si>
    <t>4436人</t>
  </si>
  <si>
    <t xml:space="preserve">初中以上中学生结核病筛查覆盖率
</t>
  </si>
  <si>
    <t xml:space="preserve">以学校为单位开展筛查率85%以上
</t>
  </si>
  <si>
    <t xml:space="preserve">2023年完成时限
</t>
  </si>
  <si>
    <t xml:space="preserve">2023年12月
</t>
  </si>
  <si>
    <t xml:space="preserve">学生结核病潜伏性感染者检查率
</t>
  </si>
  <si>
    <t xml:space="preserve">接受筛查对象满意度
</t>
  </si>
  <si>
    <t xml:space="preserve">≥80%
</t>
  </si>
  <si>
    <t>完成免费对至少0.5万初一、初二、高二和职中二年级学生进行结核病筛查，自评总分100分，优秀。</t>
  </si>
  <si>
    <t>罗恩好</t>
  </si>
  <si>
    <t>推进雷山县永乐镇卫生院县域医疗次中心建设，为群众提供优质高效的医疗卫生服务。</t>
  </si>
  <si>
    <t>乡镇卫生院数</t>
  </si>
  <si>
    <t>2023年县域医疗次中心机构数</t>
  </si>
  <si>
    <t>2023年建成率</t>
  </si>
  <si>
    <t>永乐镇卫生院服务能力</t>
  </si>
  <si>
    <t>永乐镇群众满意度</t>
  </si>
  <si>
    <t>推进雷山县永乐镇卫生院县域医疗次中心建设，为群众提供优质高效的医疗卫生服务。自评总分95.76分，优秀。</t>
  </si>
  <si>
    <t>提升基层医疗卫生机构新冠病毒感染救治能力，保障人民群众生命健康。</t>
  </si>
  <si>
    <t>八乡镇卫生院配备5类物资</t>
  </si>
  <si>
    <t>村卫生室5类物资</t>
  </si>
  <si>
    <t>乡镇卫生院完成率</t>
  </si>
  <si>
    <t>村卫生室完成率</t>
  </si>
  <si>
    <t>项目按期完成率</t>
  </si>
  <si>
    <t>投入使用率</t>
  </si>
  <si>
    <t>提升基层医疗卫生机构新冠病毒感染救治能力</t>
  </si>
  <si>
    <t>群众对基层医疗卫生机构的满意度</t>
  </si>
  <si>
    <t>提升基层医疗卫生机构新冠病毒感染救治能力，保障人民群众生命健康。自评总分90分，优秀。</t>
  </si>
  <si>
    <t>无重精患者肇事肇祸案件发生。</t>
  </si>
  <si>
    <t>年内无重精患者肇事肇祸案件发生。</t>
  </si>
  <si>
    <t>对三级以上严重精神障碍患者监护人实行200元/月补助</t>
  </si>
  <si>
    <t>10.76万元</t>
  </si>
  <si>
    <t>年度无重精患者造事造祸</t>
  </si>
  <si>
    <t>社会平安稳定，无重金患者造事造祸</t>
  </si>
  <si>
    <t>群众满意度满意</t>
  </si>
  <si>
    <t>通过“以奖代补”政策，进一步强化监护人主体责任，通过奖励方式提高了监护人管控积极性，减低了重精肇事肇祸案件发生率。自评总分为90,评价等次“优秀”。</t>
  </si>
  <si>
    <t>下达2023年医疗服务与保障能力提升（医疗卫生机构能力建设）中央补助资金项目</t>
  </si>
  <si>
    <t>2023年医疗服务与保障能力提升（医疗卫生机构能力建设）项目</t>
  </si>
  <si>
    <t>资金落实到位。下达2023年医疗服务与保障能力提升（医疗卫生机构能力建设）中央补助资金的通知（黔东南财社（2023）103号）（项目总计金额0.65万元）</t>
  </si>
  <si>
    <t>医疗卫生机构能力建设</t>
  </si>
  <si>
    <t>≥98%</t>
  </si>
  <si>
    <t>医疗服务与保障能力提升</t>
  </si>
  <si>
    <t>≤0.65万元</t>
  </si>
  <si>
    <t>能力建设</t>
  </si>
  <si>
    <r>
      <rPr>
        <sz val="9"/>
        <rFont val="宋体"/>
        <charset val="134"/>
      </rPr>
      <t>≥99</t>
    </r>
    <r>
      <rPr>
        <sz val="9"/>
        <rFont val="宋体"/>
        <charset val="134"/>
        <scheme val="minor"/>
      </rPr>
      <t>%</t>
    </r>
  </si>
  <si>
    <r>
      <rPr>
        <sz val="9"/>
        <rFont val="宋体"/>
        <charset val="134"/>
      </rPr>
      <t>≥98</t>
    </r>
    <r>
      <rPr>
        <sz val="9"/>
        <rFont val="宋体"/>
        <charset val="134"/>
        <scheme val="minor"/>
      </rPr>
      <t>%</t>
    </r>
  </si>
  <si>
    <t>2023年项目支出绩效自评得分100分，优秀；根据开展的业务工作支付项目资金；主管单位未拨付资金。</t>
  </si>
  <si>
    <t>医疗服务与保障能力提升（医疗机构能力 建设、卫生健康人才培养）中央补助资金（国家传染病应急队伍能力建设）项目</t>
  </si>
  <si>
    <t>国家传染病应急队伍能力建设</t>
  </si>
  <si>
    <t>资金未落实到位。黔财社（2023）145号医疗服务与保障能力提升（医疗机构能力 建设、卫生健康人才培养）中央补助资金（国家传染病应急队伍能力建设）（项目总计金额8万元）</t>
  </si>
  <si>
    <t>≤8万元</t>
  </si>
  <si>
    <t>万元</t>
  </si>
  <si>
    <t>1.稳步推进县级中医机构中医特色科室建设，进一步增强中医医院服务能力。2.中医名医传承在项目全省范围内分期分批遴选有丰富临床经验或技术专长的中医药专家为指导老师，为每位指导老师遴选2名有一定中医药专业理论和实践基础的继承人，开展基层医疗机构中医馆医疗人员能力提升培训，支持中医药、民族医药科学技术研究，建设省级重点学科。</t>
  </si>
  <si>
    <t xml:space="preserve">支持新建县级中医院建设运行
</t>
  </si>
  <si>
    <t>1家</t>
  </si>
  <si>
    <t>中医名医传承项目培养继承人</t>
  </si>
  <si>
    <t>1人</t>
  </si>
  <si>
    <t>重点学科质量</t>
  </si>
  <si>
    <t>提升</t>
  </si>
  <si>
    <t>1年</t>
  </si>
  <si>
    <t>中医药对社会的服务能力</t>
  </si>
  <si>
    <t>明显提升</t>
  </si>
  <si>
    <t>持续提升</t>
  </si>
  <si>
    <t>培训人员满意度</t>
  </si>
  <si>
    <t>经绩效考核小组考核自评分，评分为“90”分，优秀，指标值为“80%”部分达成预期指标并具有一定效果。</t>
  </si>
  <si>
    <t>关于下达2023年营养指导员培训经费及学生营养监测省级补助资金项目</t>
  </si>
  <si>
    <t>营养指导员培训经费及学生营养监测</t>
  </si>
  <si>
    <t>资金未落实到位。2023年营养指导员培训经费及学生营养监测省级补助资金的通知（黔财社（2023）121号），已完成工作（项目总计金额1.5万元）。</t>
  </si>
  <si>
    <t>学生营养监测</t>
  </si>
  <si>
    <t>1440人</t>
  </si>
  <si>
    <t>1448人</t>
  </si>
  <si>
    <t>营养指导员培训经费</t>
  </si>
  <si>
    <t>≤1.5万元</t>
  </si>
  <si>
    <t>关于下达2023年重大传染病防控中央补助资金项目</t>
  </si>
  <si>
    <t>1.完成辖区内幼儿园大班（公立）学龄前儿童近视筛查工作，并进一步采取针对性干预措施。
2.加强新冠肺炎和重要细菌性传染病监测。</t>
  </si>
  <si>
    <t>资金未落实到位。2023年重大传染病防控中央补助资金（第二批）的通知（黔东南财社（2023）141号）（项目总计金额1.3万元）</t>
  </si>
  <si>
    <t>学生近视等常见病监测筛查</t>
  </si>
  <si>
    <t>新冠肺炎和重要细菌性传染病监测</t>
  </si>
  <si>
    <t>≤1.3万元</t>
  </si>
  <si>
    <t>精神卫生与慢性非传染性疾病防治、艾滋病综合防治项目、食品污染物和有害因素监测。</t>
  </si>
  <si>
    <t>资金未落实到位。2023年重大传染病防控中央补助资金的通知 黔东南财社【2023】60号（项目总计金额6.68万元）</t>
  </si>
  <si>
    <t>≥86.79%</t>
  </si>
  <si>
    <t>达成预期指</t>
  </si>
  <si>
    <t>≤6.68万元</t>
  </si>
  <si>
    <t>2023年重大传染病防控中央补助资金（第二批）</t>
  </si>
  <si>
    <t>雷山县疾病预防控制中心、妇幼保健院</t>
  </si>
  <si>
    <t>精神卫生与慢性非传染性疾病防治、艾滋病综合防治项目、重点传染病及健康危害因素监测、全国学生常见病和健康影响因素、饮用水水质监测</t>
  </si>
  <si>
    <t>资金未落实到位。关于下达2023年重大传染病防控中央补助资金的通知（黔财社（2023）118号）</t>
  </si>
  <si>
    <t>预防艾滋病、梅毒和乙肝母婴传播项目</t>
  </si>
  <si>
    <t>1099人</t>
  </si>
  <si>
    <t>饮用水水质监测</t>
  </si>
  <si>
    <t>水质采样</t>
  </si>
  <si>
    <t>8个乡镇</t>
  </si>
  <si>
    <t>完成</t>
  </si>
  <si>
    <t>≤26.74万元</t>
  </si>
  <si>
    <t>预防艾滋病、梅毒和乙肝母婴传播项目体检率</t>
  </si>
  <si>
    <t xml:space="preserve">2023年基本公共卫生服务州级补助资金
</t>
  </si>
  <si>
    <t xml:space="preserve">传染病和突发公共卫生事件
报告率
</t>
  </si>
  <si>
    <t>免费向居民提供原12项基本公共卫生服务，按时完成数量及质量指标，提高居民健康服务水平及满意度。</t>
  </si>
  <si>
    <t>县本级项目支出绩效自评表——关于下达2023年州级医生补助经费的通知（黔东南财社（2023）78号）</t>
  </si>
  <si>
    <t>补助时间</t>
  </si>
  <si>
    <t>村医队伍稳定，确保农村居民享有基本医疗卫生服务和基本公共卫生服务。</t>
  </si>
  <si>
    <t>提升基层医疗服务能力</t>
  </si>
  <si>
    <t>雷山县2023年州级医生补助经费使用规范，项目成效显著,已保障村医待遇，稳定村医队伍，确保农村居民就近享受到基本公共卫生服务和基本医疗服务,绩效自评得分为98.35分，绩效评价等次为“优秀”</t>
  </si>
  <si>
    <t>为贯彻落实2023年1月19日全省疫情防控工作电视电话会议精神，持续提升全省医疗救治能力，结合我省“新十条”发布后新增重症病床设置现状，进一步提高全省重症患者救治质量、合理统筹可转换重症病床分布，切实做到“平急转换”，充分发挥重症病床有效救治能力。</t>
  </si>
  <si>
    <t>3月底前黔东南州标准重症病床数量</t>
  </si>
  <si>
    <t>1张</t>
  </si>
  <si>
    <t>3月底前黔东南州可转换重症病床建设任务</t>
  </si>
  <si>
    <t>按标准完成标准重症病床和可转换重症病床建设任务</t>
  </si>
  <si>
    <t>完成时限</t>
  </si>
  <si>
    <t>按规定时间完成</t>
  </si>
  <si>
    <t>全省重症、危重症新冠病毒感染者救治能力</t>
  </si>
  <si>
    <t>不断提升</t>
  </si>
  <si>
    <t>新冠病毒重症率</t>
  </si>
  <si>
    <t>不断降低</t>
  </si>
  <si>
    <t>新冠病毒死亡率</t>
  </si>
  <si>
    <t>看病群众满意度</t>
  </si>
  <si>
    <t>经绩效考核小组考核自评分，评分为“90”分，优秀，指标值为“90%”达成预期指标。</t>
  </si>
  <si>
    <t>支持全省各级在“新十条”政策出台(2022年12月7日)至2023年3月31日期间按规定发放相关医务人员临时性工作补助。</t>
  </si>
  <si>
    <t>发放临时补助范围</t>
  </si>
  <si>
    <t>全县相关医务人员</t>
  </si>
  <si>
    <t>严格按照补助标准兑现到个人</t>
  </si>
  <si>
    <t>临时补助资金发放</t>
  </si>
  <si>
    <t>2022年12月7日-2023年3月31日</t>
  </si>
  <si>
    <t>医务人员满意度</t>
  </si>
  <si>
    <t>≧85%</t>
  </si>
  <si>
    <t xml:space="preserve"> 深入贯彻落实党中央、国务院决策部署，平稳有序实施新冠病毒感染“乙类乙管”总体方案，对实施“乙类乙管”后符合条件的新型冠状病毒感染者治疗费用，按规定通过基本医保，大病保险、医疗救助等支付后，个人负担部分由财政给予补助。</t>
  </si>
  <si>
    <t>实施“乙类乙管”后，新冠病毒感染患者住院治疗费用由医保及财政全额负担</t>
  </si>
  <si>
    <t>医疗机构不得收取治疗新冠感染的费用</t>
  </si>
  <si>
    <t>及时、足额划拨补助资金给医疗机构</t>
  </si>
  <si>
    <t>政策截止时间</t>
  </si>
  <si>
    <t>群众就医负担</t>
  </si>
  <si>
    <t>降低</t>
  </si>
  <si>
    <t>经绩效考核小组考核自评分，评分为“80”分，良好，指标值为“80%”达成预期指标。</t>
  </si>
  <si>
    <t>356人</t>
  </si>
  <si>
    <t>成本控制数</t>
  </si>
  <si>
    <t>≤41877.6元</t>
  </si>
  <si>
    <t>提升患者就医环境，满足群众满意度.</t>
  </si>
  <si>
    <t>项目个数</t>
  </si>
  <si>
    <t>验收合格率</t>
  </si>
  <si>
    <t>资金投入</t>
  </si>
  <si>
    <t>公共卫生服务应急保障能力及医疗救护提升度.</t>
  </si>
  <si>
    <t>生活污水、垃圾处理率</t>
  </si>
  <si>
    <t>50年</t>
  </si>
  <si>
    <t>人民群众满意度</t>
  </si>
  <si>
    <t>提升患者就医环境，满足群众满意度.自评总分100分，优秀。</t>
  </si>
  <si>
    <t xml:space="preserve">2023年基本公共卫生服务县级补助资金
</t>
  </si>
  <si>
    <t>免费向居民提供原12项基本公共卫生服务，按时完成数量及质量指标，继续提高居民健康服务水平及满意度。</t>
  </si>
  <si>
    <t>15766元</t>
  </si>
  <si>
    <t>节育奖励</t>
  </si>
  <si>
    <t>节育奖励资金到位率</t>
  </si>
  <si>
    <t>51600元</t>
  </si>
  <si>
    <t>县本级项目支出绩效自评表--关于提前下达2023年医疗服务与保障能力提升（卫生健康人才培养）中央补助资金预算的通知--黔财社(2022)159号</t>
  </si>
  <si>
    <t>乡村医生培训招收完成率</t>
  </si>
  <si>
    <t>培训完成率</t>
  </si>
  <si>
    <t>30天</t>
  </si>
  <si>
    <t>医疗卫生机构服务能力</t>
  </si>
  <si>
    <t>培训学员医疗服务水平</t>
  </si>
  <si>
    <t>大幅度提高</t>
  </si>
  <si>
    <t>雷山县2023年医疗服务与保障能力提升中央补助资金使用规范，项目成效显著，绩效自评得分为90分，绩效评价等次为“优秀”。</t>
  </si>
  <si>
    <t xml:space="preserve">2023年基本公共卫生服务中央补助资金
</t>
  </si>
  <si>
    <t>免费向居民提供原12项基本公共卫生服务，按时完成数量和质量指标，提高居民健康服务水平及满意度。</t>
  </si>
  <si>
    <t>关于提前下达2023年医疗服务与保障能力提升（医疗卫生机构能力建设）中央补助资金预算的通知 黔财社【2022】158号</t>
  </si>
  <si>
    <t xml:space="preserve"> 1、加强县域医疗卫生机构能力建设，支持县医院能力建设，结合县医院临床专科建设基础，通过重点专科建设、设备采购、技术引进等，进一步提升服务能力，提高县域就诊率；
2、提升脱贫地区基层医疗卫生机构综合能力，县域内50%以上的基层医疗卫生机构达到服务能力基本标准；
</t>
  </si>
  <si>
    <t>县医院受支持的专科门诊数量</t>
  </si>
  <si>
    <t>较上一年提高5%</t>
  </si>
  <si>
    <t>县医院受支持的专科手术量</t>
  </si>
  <si>
    <t>基层医疗卫生机构（社区卫生服务中心和乡镇卫生院）达到服务能力基本标准的比例</t>
  </si>
  <si>
    <t>≥50%</t>
  </si>
  <si>
    <t>县医院开展疾病诊疗能力建设新技术新项目平均数量</t>
  </si>
  <si>
    <t>≥1项</t>
  </si>
  <si>
    <t>结合县医院专科发展基础配备相应硬件设备，完善后勤保障措施</t>
  </si>
  <si>
    <t>较上一年提高</t>
  </si>
  <si>
    <t>基层医疗卫生机构服务能力</t>
  </si>
  <si>
    <t>2023年重大传染病防控中央补助资金项目</t>
  </si>
  <si>
    <t>2023年项目绩效目标：1、艾滋病防治项目；2、精神卫生与慢性非传染性疾病防治；3、重点传染病（食源性）监测；完成2023年艾梅乙专项工作任务</t>
  </si>
  <si>
    <t>根据黔财社〔2022〕162号 省财政厅省卫生健康委关于提前下达2023年重大传染病防控中央补助资金项目</t>
  </si>
  <si>
    <t>2664人</t>
  </si>
  <si>
    <t>1079人</t>
  </si>
  <si>
    <t>项目成本控制</t>
  </si>
  <si>
    <r>
      <rPr>
        <sz val="9"/>
        <rFont val="SimSun"/>
        <charset val="134"/>
      </rPr>
      <t>≤</t>
    </r>
    <r>
      <rPr>
        <sz val="9"/>
        <rFont val="宋体"/>
        <charset val="134"/>
        <scheme val="minor"/>
      </rPr>
      <t>69.29万</t>
    </r>
  </si>
  <si>
    <t>2023年项目支出绩效自评得分91.74分，评级情况按考核分数评级；根据开展的业务工作支付项目资金；主管单位未拨付资金。</t>
  </si>
  <si>
    <t>关于下达2022年重大传染病防控中央补助资金</t>
  </si>
  <si>
    <t>精神卫生与慢性非传染性疾病防治、艾滋病综合防治项目、重点传染病及健康危害因素监测、全国学生常见病和健康影响因素、饮用水水质监测。完成2022年艾梅乙专项工作任务。</t>
  </si>
  <si>
    <t>资金未落实到位。省卫生健康委关于下达2022年重大传染病防控中央补助资金预算的通知黔财社〔2022〕198号</t>
  </si>
  <si>
    <t>1185人</t>
  </si>
  <si>
    <t>1157人</t>
  </si>
  <si>
    <t>46份报告</t>
  </si>
  <si>
    <t>≤48.18万元</t>
  </si>
  <si>
    <t>关于预拨相关医务人员临时性工作补助资金的通知 黔财社【2023】6号</t>
  </si>
  <si>
    <t>经绩效考核小组考核自评分，评分为“97.56”分，优秀，指标值为“97.56%”达成预期指标。</t>
  </si>
  <si>
    <t>省财政厅 省卫生健康委关于提前下达2023年医疗服务与保障能力提升（公立医院综合改革）中央补助资金预算的通知  黔财社【2022】161号</t>
  </si>
  <si>
    <t xml:space="preserve">  通过持续推进公立医院综合改革，建立健全现代医院管理制度，提升医疗卫生服务能力，逐步解决看病难，看病贵的问题，逐步降低公立医院平均住院日，逐步提高患者满意度。
</t>
  </si>
  <si>
    <t xml:space="preserve">  通过持续推进公立医院综合改革，建立健全现代医院管理制度，提升医疗卫生服务能力，逐步解决看病难，看病贵的问题，逐步降低公立医院平均住院日，逐步提高患者满意度。</t>
  </si>
  <si>
    <t>公立医院职工、门诊患者、住院患者满意度</t>
  </si>
  <si>
    <t>特殊困难群体参加城乡居民基本医疗保险</t>
  </si>
  <si>
    <t>915人</t>
  </si>
  <si>
    <t>及时发现、报告和处置新型冠状病毒感染的肺炎病例，防止疫情扩散蔓延。</t>
  </si>
  <si>
    <t>完成2023年疫情防控经费使用</t>
  </si>
  <si>
    <t>保障疫情防控工作正常开展</t>
  </si>
  <si>
    <t>推进疫情防控工作</t>
  </si>
  <si>
    <t>逐步推进</t>
  </si>
  <si>
    <t>自评得分100分，等级为优秀。及时发现、报告和处置新型冠状病毒感染的肺炎病例，防止疫情扩散蔓延。</t>
  </si>
  <si>
    <t>黄祖杰</t>
  </si>
  <si>
    <t>稳定基层医疗机构人才数量，提高干部积极性</t>
  </si>
  <si>
    <t>稳定人才数量</t>
  </si>
  <si>
    <t>12人</t>
  </si>
  <si>
    <t>提高干部工作积极性</t>
  </si>
  <si>
    <t>定向生满意度</t>
  </si>
  <si>
    <t>自评得分100分，等级为优秀。逐步稳定基层医疗机构人才数量，已提高干部积极性。</t>
  </si>
  <si>
    <t>推动卫生工作开展</t>
  </si>
  <si>
    <t>业务工作完成率</t>
  </si>
  <si>
    <t>项目实施规范性</t>
  </si>
  <si>
    <t>规范</t>
  </si>
  <si>
    <t>提高职工工作积极性</t>
  </si>
  <si>
    <t>自评得分100分，等级为优秀。逐步推动卫生工作开展</t>
  </si>
  <si>
    <t>完成抚恤金发放</t>
  </si>
  <si>
    <t xml:space="preserve">抚恤金完成发放率
</t>
  </si>
  <si>
    <t xml:space="preserve">100%
</t>
  </si>
  <si>
    <t xml:space="preserve">确保完成全部发放
</t>
  </si>
  <si>
    <t xml:space="preserve">家属满意度
</t>
  </si>
  <si>
    <t>完成抚恤金发放,自评分数100分“优秀。</t>
  </si>
  <si>
    <t>完成丧葬补助发放</t>
  </si>
  <si>
    <t xml:space="preserve">丧葬补助发放完成率
</t>
  </si>
  <si>
    <t xml:space="preserve">资金使用合规性
</t>
  </si>
  <si>
    <t xml:space="preserve">业务工作按时完成率
</t>
  </si>
  <si>
    <t xml:space="preserve">项目或定额成本控制率
</t>
  </si>
  <si>
    <t xml:space="preserve">提高家属满意度
</t>
  </si>
  <si>
    <t xml:space="preserve">干部职工家属满意度
</t>
  </si>
  <si>
    <t>自评结果100分“优秀”，完成丧葬补助发放。</t>
  </si>
  <si>
    <t>根据雷人社福[2023]27号、雷财预[2023]10号文件安排，关于吴德州同志死亡后发给其遗属一次性抚恤金</t>
  </si>
  <si>
    <t>全额发放吴德州同志死亡后给其遗属的一次性抚恤金</t>
  </si>
  <si>
    <t>完成发放人数</t>
  </si>
  <si>
    <t>全额资金</t>
  </si>
  <si>
    <t>实时发放</t>
  </si>
  <si>
    <t>吴德州同志的遗属</t>
  </si>
  <si>
    <t>职工家属满意度</t>
  </si>
  <si>
    <t>我们在吴德州同志死亡后，及时向其遗属发放了一次性抚恤金，确保了家属在经济上得到了必要的帮助和支持。这个举措得到了家属的认可和感谢，也展现了我们对员工家属的关心和关爱。在未来，我们将继续关注员工家属的需求，为他们提供更好的帮助和服务。我们认为，这次对吴德州同志家属的关怀举措是成功的，得到了良好的效果和回馈。评分为“100”分，优秀，指标值为“100%”达成预期指标。</t>
  </si>
  <si>
    <t>雷山县卫生和计划生育局</t>
  </si>
  <si>
    <t>雷山县丹江镇卫生院</t>
  </si>
  <si>
    <t>完成郑安庆同志死亡后发放遗嘱一次性抚恤金</t>
  </si>
  <si>
    <t>已全额完成郑安庆同志死亡后发放遗嘱一次性抚恤金的工作任务</t>
  </si>
  <si>
    <t>完成发放</t>
  </si>
  <si>
    <t>郑安庆同志的遗嘱</t>
  </si>
  <si>
    <t>职工家属满意度遗嘱</t>
  </si>
  <si>
    <t>第一时间拨付郑安庆同志的遗嘱，顺利完成一次性抚恤金工作任务，确保家属及时得到经济上的帮助。自评100分“优秀”。</t>
  </si>
  <si>
    <t>李付江</t>
  </si>
  <si>
    <t>完成刘继英同志死亡后发放遗嘱一次性抚恤金工作任务</t>
  </si>
  <si>
    <t>已全额完成刘继英同志死亡后发放遗嘱一次性抚恤金工作任务</t>
  </si>
  <si>
    <t>刘继英同志的遗嘱</t>
  </si>
  <si>
    <t>在接到上级资金下拨后第一时间拨付刘继英同志的遗嘱，顺利完成一次性抚恤金工作任务，确保家属及时得到经济上的帮助。自评得分90分，评价等次“优秀”</t>
  </si>
  <si>
    <t>雷山县望丰乡卫生院</t>
  </si>
  <si>
    <t>根据雷人社福[2023]27号、雷财预[2023]10号文件安排，关于吴德州同志死亡后发给其遗属的安埋费</t>
  </si>
  <si>
    <t>全额发放吴德州同志死亡后给其遗属的安埋费</t>
  </si>
  <si>
    <t>我们在吴德州同志死亡后，及时向其遗属发放了安葬费用，确保了家属在经济上得到了必要的帮助和支持。这个举措得到了家属的认可和感谢，也展现了我们对员工家属的关心和关爱。在未来，我们将继续关注员工家属的需求，为他们提供更好的帮助和服务。我们认为，这次对吴德州同志家属的关怀举措是成功的，得到了良好的效果和回馈。自评得分90分，评价等次“优秀”</t>
  </si>
  <si>
    <t>联系人：余雷丹</t>
  </si>
  <si>
    <t xml:space="preserve"> 保障全县152人村医待遇，稳定村医队伍</t>
  </si>
  <si>
    <t xml:space="preserve"> 已完成152人村医工资发放，保障村医待遇，稳定村医队伍</t>
  </si>
  <si>
    <t xml:space="preserve"> 已完成152人村医工资按时发放，保障村医待遇，稳定村医队伍，雷山县村医人员工资绩效自评得分为100分，绩效评价等次为“优秀”。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</si>
</sst>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48">
    <font>
      <sz val="11"/>
      <color theme="1"/>
      <name val="宋体"/>
      <charset val="134"/>
      <scheme val="minor"/>
    </font>
    <font>
      <sz val="16"/>
      <color indexed="8"/>
      <name val="宋体"/>
      <charset val="134"/>
    </font>
    <font>
      <sz val="9"/>
      <color indexed="8"/>
      <name val="宋体"/>
      <charset val="134"/>
    </font>
    <font>
      <sz val="10"/>
      <color indexed="8"/>
      <name val="宋体"/>
      <charset val="134"/>
    </font>
    <font>
      <sz val="9"/>
      <color rgb="FF000000"/>
      <name val="宋体"/>
      <charset val="134"/>
    </font>
    <font>
      <sz val="11"/>
      <name val="宋体"/>
      <charset val="134"/>
    </font>
    <font>
      <sz val="11"/>
      <color theme="1"/>
      <name val="宋体"/>
      <charset val="134"/>
    </font>
    <font>
      <sz val="10"/>
      <name val="宋体"/>
      <charset val="134"/>
    </font>
    <font>
      <sz val="12"/>
      <name val="宋体"/>
      <charset val="134"/>
    </font>
    <font>
      <sz val="9"/>
      <name val="宋体"/>
      <charset val="134"/>
    </font>
    <font>
      <sz val="10"/>
      <color theme="1"/>
      <name val="宋体"/>
      <charset val="134"/>
      <scheme val="minor"/>
    </font>
    <font>
      <sz val="8"/>
      <color indexed="8"/>
      <name val="宋体"/>
      <charset val="134"/>
    </font>
    <font>
      <sz val="9"/>
      <color theme="1"/>
      <name val="宋体"/>
      <charset val="134"/>
      <scheme val="minor"/>
    </font>
    <font>
      <sz val="9"/>
      <name val="宋体"/>
      <charset val="134"/>
      <scheme val="minor"/>
    </font>
    <font>
      <sz val="9"/>
      <color theme="1"/>
      <name val="仿宋_GB2312"/>
      <charset val="134"/>
    </font>
    <font>
      <sz val="10"/>
      <color theme="1"/>
      <name val="仿宋_GB2312"/>
      <charset val="134"/>
    </font>
    <font>
      <sz val="9"/>
      <color theme="1"/>
      <name val="宋体"/>
      <charset val="134"/>
    </font>
    <font>
      <sz val="9"/>
      <name val="SimSun"/>
      <charset val="134"/>
    </font>
    <font>
      <sz val="12"/>
      <color theme="1"/>
      <name val="宋体"/>
      <charset val="134"/>
      <scheme val="minor"/>
    </font>
    <font>
      <sz val="10"/>
      <color theme="1"/>
      <name val="宋体"/>
      <charset val="134"/>
    </font>
    <font>
      <sz val="10"/>
      <color rgb="FF333333"/>
      <name val="Tahoma"/>
      <charset val="0"/>
    </font>
    <font>
      <sz val="9.95"/>
      <color rgb="FF000000"/>
      <name val="宋体"/>
      <charset val="134"/>
    </font>
    <font>
      <sz val="11"/>
      <name val="宋体"/>
      <charset val="134"/>
      <scheme val="minor"/>
    </font>
    <font>
      <sz val="16"/>
      <color indexed="8"/>
      <name val="方正小标宋简体"/>
      <charset val="134"/>
    </font>
    <font>
      <sz val="12"/>
      <color indexed="8"/>
      <name val="宋体"/>
      <charset val="134"/>
    </font>
    <font>
      <sz val="9"/>
      <color rgb="FF000000"/>
      <name val="Arial"/>
      <charset val="134"/>
    </font>
    <font>
      <sz val="20"/>
      <color theme="1"/>
      <name val="方正小标宋简体"/>
      <charset val="134"/>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3" borderId="15" applyNumberFormat="0" applyAlignment="0" applyProtection="0">
      <alignment vertical="center"/>
    </xf>
    <xf numFmtId="0" fontId="37" fillId="4" borderId="16" applyNumberFormat="0" applyAlignment="0" applyProtection="0">
      <alignment vertical="center"/>
    </xf>
    <xf numFmtId="0" fontId="38" fillId="4" borderId="15" applyNumberFormat="0" applyAlignment="0" applyProtection="0">
      <alignment vertical="center"/>
    </xf>
    <xf numFmtId="0" fontId="39" fillId="5"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8" fillId="0" borderId="0"/>
    <xf numFmtId="0" fontId="9" fillId="0" borderId="0"/>
    <xf numFmtId="0" fontId="0" fillId="0" borderId="0">
      <alignment vertical="center"/>
    </xf>
    <xf numFmtId="0" fontId="8" fillId="0" borderId="0">
      <alignment vertical="center"/>
    </xf>
  </cellStyleXfs>
  <cellXfs count="24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9" fontId="2" fillId="0" borderId="1" xfId="0" applyNumberFormat="1" applyFont="1" applyBorder="1" applyAlignment="1" applyProtection="1">
      <alignment vertical="center"/>
      <protection locked="0"/>
    </xf>
    <xf numFmtId="9" fontId="2" fillId="0" borderId="1"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pplyProtection="1">
      <alignment horizontal="center" vertical="center"/>
      <protection locked="0"/>
    </xf>
    <xf numFmtId="177" fontId="2" fillId="0" borderId="1" xfId="0" applyNumberFormat="1" applyFont="1" applyBorder="1" applyAlignment="1">
      <alignment horizontal="center" vertical="center"/>
    </xf>
    <xf numFmtId="0" fontId="2" fillId="0" borderId="6"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5" xfId="0" applyFont="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5" xfId="0" applyFont="1" applyBorder="1" applyAlignment="1" applyProtection="1">
      <alignment horizontal="right" vertical="center" wrapText="1"/>
      <protection locked="0"/>
    </xf>
    <xf numFmtId="0" fontId="2" fillId="0" borderId="1" xfId="0" applyFont="1" applyBorder="1" applyAlignment="1">
      <alignment vertical="center"/>
    </xf>
    <xf numFmtId="9" fontId="3" fillId="0" borderId="1" xfId="0" applyNumberFormat="1" applyFont="1" applyFill="1" applyBorder="1" applyAlignment="1" applyProtection="1">
      <alignment vertical="center" wrapText="1"/>
      <protection locked="0"/>
    </xf>
    <xf numFmtId="9" fontId="3" fillId="0" borderId="1" xfId="0" applyNumberFormat="1" applyFont="1" applyFill="1" applyBorder="1" applyAlignment="1" applyProtection="1">
      <alignment horizontal="center" vertical="center" wrapText="1"/>
      <protection locked="0"/>
    </xf>
    <xf numFmtId="9" fontId="2" fillId="0" borderId="2" xfId="0" applyNumberFormat="1" applyFont="1" applyBorder="1" applyAlignment="1" applyProtection="1">
      <alignment horizontal="center" vertical="center"/>
      <protection locked="0"/>
    </xf>
    <xf numFmtId="9" fontId="2" fillId="0" borderId="7"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4"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5" fillId="0" borderId="1" xfId="52" applyFont="1" applyBorder="1" applyAlignment="1">
      <alignment horizontal="center" vertical="center" wrapText="1"/>
    </xf>
    <xf numFmtId="9" fontId="5" fillId="0" borderId="1" xfId="52" applyNumberFormat="1" applyFont="1" applyBorder="1" applyAlignment="1">
      <alignment horizontal="center" vertical="center" wrapText="1"/>
    </xf>
    <xf numFmtId="0" fontId="5" fillId="0" borderId="1" xfId="51" applyFont="1" applyFill="1" applyBorder="1" applyAlignment="1">
      <alignment horizontal="center" vertical="center" wrapText="1"/>
    </xf>
    <xf numFmtId="9" fontId="5" fillId="0" borderId="1" xfId="51" applyNumberFormat="1" applyFont="1" applyFill="1" applyBorder="1" applyAlignment="1">
      <alignment horizontal="center" vertical="center" wrapText="1"/>
    </xf>
    <xf numFmtId="0" fontId="0" fillId="0" borderId="1" xfId="0" applyFill="1" applyBorder="1" applyAlignment="1">
      <alignment horizontal="left" vertical="center" wrapText="1"/>
    </xf>
    <xf numFmtId="9" fontId="6"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7" fillId="0" borderId="1" xfId="52" applyFont="1" applyBorder="1" applyAlignment="1">
      <alignment horizontal="center" vertical="center" wrapText="1"/>
    </xf>
    <xf numFmtId="9" fontId="8" fillId="0" borderId="1" xfId="52" applyNumberFormat="1" applyBorder="1" applyAlignment="1">
      <alignment horizontal="center" vertical="center"/>
    </xf>
    <xf numFmtId="31" fontId="2" fillId="0" borderId="1" xfId="0" applyNumberFormat="1" applyFont="1" applyBorder="1" applyAlignment="1" applyProtection="1">
      <alignment vertical="center"/>
      <protection locked="0"/>
    </xf>
    <xf numFmtId="0" fontId="5" fillId="0" borderId="1" xfId="0" applyFont="1" applyFill="1" applyBorder="1" applyAlignment="1">
      <alignment horizontal="center" vertical="center" wrapText="1"/>
    </xf>
    <xf numFmtId="2" fontId="9" fillId="0" borderId="1" xfId="0" applyNumberFormat="1" applyFont="1" applyFill="1" applyBorder="1" applyAlignment="1" applyProtection="1">
      <alignment vertical="top"/>
      <protection locked="0"/>
    </xf>
    <xf numFmtId="9" fontId="2" fillId="0" borderId="1" xfId="0" applyNumberFormat="1" applyFont="1" applyBorder="1" applyAlignment="1" applyProtection="1">
      <alignment vertical="center" wrapText="1"/>
      <protection locked="0"/>
    </xf>
    <xf numFmtId="57" fontId="2" fillId="0" borderId="1" xfId="0" applyNumberFormat="1" applyFont="1" applyBorder="1" applyAlignment="1" applyProtection="1">
      <alignment vertical="center" wrapText="1"/>
      <protection locked="0"/>
    </xf>
    <xf numFmtId="0" fontId="1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1" fillId="0" borderId="1" xfId="0" applyFont="1" applyBorder="1" applyAlignment="1" applyProtection="1">
      <alignment vertical="center"/>
      <protection locked="0"/>
    </xf>
    <xf numFmtId="0" fontId="0" fillId="0" borderId="1" xfId="0" applyFont="1" applyFill="1" applyBorder="1" applyAlignment="1">
      <alignment horizontal="left" vertical="center"/>
    </xf>
    <xf numFmtId="9" fontId="5" fillId="0" borderId="1" xfId="0" applyNumberFormat="1" applyFont="1" applyFill="1" applyBorder="1" applyAlignment="1">
      <alignment horizontal="center" vertical="center" wrapText="1"/>
    </xf>
    <xf numFmtId="0" fontId="0" fillId="0" borderId="1" xfId="0" applyBorder="1" applyProtection="1">
      <alignment vertical="center"/>
      <protection locked="0"/>
    </xf>
    <xf numFmtId="0" fontId="2" fillId="0" borderId="3" xfId="0" applyFont="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0" borderId="1" xfId="51" applyFont="1" applyFill="1" applyBorder="1" applyAlignment="1">
      <alignment horizontal="center" vertical="center"/>
    </xf>
    <xf numFmtId="9" fontId="13" fillId="0" borderId="1" xfId="51" applyNumberFormat="1" applyFont="1" applyFill="1" applyBorder="1" applyAlignment="1">
      <alignment horizontal="center" vertical="center" wrapText="1"/>
    </xf>
    <xf numFmtId="0" fontId="9" fillId="0" borderId="1" xfId="51" applyFont="1" applyFill="1" applyBorder="1" applyAlignment="1">
      <alignment horizontal="center" vertical="center"/>
    </xf>
    <xf numFmtId="0" fontId="12" fillId="0" borderId="1" xfId="51" applyFont="1" applyFill="1" applyBorder="1" applyAlignment="1">
      <alignment horizontal="center" vertical="center" wrapText="1"/>
    </xf>
    <xf numFmtId="0" fontId="12" fillId="0" borderId="1" xfId="51" applyFont="1" applyFill="1" applyBorder="1" applyAlignment="1">
      <alignment vertical="center"/>
    </xf>
    <xf numFmtId="9"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3" xfId="51" applyFont="1" applyFill="1" applyBorder="1" applyAlignment="1">
      <alignment vertical="center"/>
    </xf>
    <xf numFmtId="0" fontId="13" fillId="0" borderId="1" xfId="51" applyFont="1" applyFill="1" applyBorder="1" applyAlignment="1">
      <alignment horizontal="center" vertical="center" wrapText="1"/>
    </xf>
    <xf numFmtId="10" fontId="14" fillId="0" borderId="0" xfId="0" applyNumberFormat="1" applyFont="1" applyFill="1" applyAlignment="1">
      <alignment horizontal="center" vertical="center"/>
    </xf>
    <xf numFmtId="0" fontId="12" fillId="0" borderId="3" xfId="51" applyFont="1" applyFill="1" applyBorder="1" applyAlignment="1">
      <alignment vertical="center" wrapText="1"/>
    </xf>
    <xf numFmtId="10" fontId="15" fillId="0" borderId="1" xfId="0" applyNumberFormat="1" applyFont="1" applyFill="1" applyBorder="1" applyAlignment="1">
      <alignment horizontal="center" vertical="center"/>
    </xf>
    <xf numFmtId="0" fontId="12" fillId="0" borderId="1" xfId="51" applyFont="1" applyFill="1" applyBorder="1" applyAlignment="1">
      <alignment vertical="center" wrapText="1"/>
    </xf>
    <xf numFmtId="0" fontId="16" fillId="0" borderId="1" xfId="0"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51" applyFont="1" applyFill="1" applyBorder="1" applyAlignment="1">
      <alignment horizontal="center" vertical="center"/>
    </xf>
    <xf numFmtId="49" fontId="13" fillId="0" borderId="1" xfId="51" applyNumberFormat="1" applyFont="1" applyFill="1" applyBorder="1" applyAlignment="1">
      <alignment horizontal="center" vertical="center"/>
    </xf>
    <xf numFmtId="9" fontId="2" fillId="0" borderId="1" xfId="0" applyNumberFormat="1" applyFont="1" applyBorder="1" applyAlignment="1" applyProtection="1">
      <alignment horizontal="center" vertical="center" wrapText="1"/>
      <protection locked="0"/>
    </xf>
    <xf numFmtId="31" fontId="2" fillId="0" borderId="1" xfId="0" applyNumberFormat="1" applyFont="1" applyBorder="1" applyAlignment="1" applyProtection="1">
      <alignment vertical="center" wrapText="1"/>
      <protection locked="0"/>
    </xf>
    <xf numFmtId="0" fontId="2" fillId="0" borderId="6"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57" fontId="2" fillId="0" borderId="1" xfId="0" applyNumberFormat="1" applyFont="1" applyBorder="1" applyProtection="1">
      <alignment vertical="center"/>
      <protection locked="0"/>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0" xfId="0" applyFont="1" applyFill="1" applyAlignment="1">
      <alignment horizontal="center" vertical="center"/>
    </xf>
    <xf numFmtId="0" fontId="18" fillId="0" borderId="1" xfId="0" applyFont="1" applyFill="1" applyBorder="1" applyAlignment="1">
      <alignment horizontal="left" vertical="center"/>
    </xf>
    <xf numFmtId="0" fontId="11" fillId="0" borderId="0" xfId="0" applyFont="1" applyAlignment="1">
      <alignment horizontal="left" vertical="center"/>
    </xf>
    <xf numFmtId="0" fontId="12" fillId="0" borderId="3" xfId="51"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center" vertical="center" wrapText="1"/>
    </xf>
    <xf numFmtId="0" fontId="0" fillId="0" borderId="0" xfId="0" applyProtection="1">
      <alignment vertical="center"/>
      <protection locked="0"/>
    </xf>
    <xf numFmtId="0" fontId="20" fillId="0" borderId="0" xfId="0" applyFont="1" applyFill="1" applyBorder="1" applyAlignment="1">
      <alignment vertical="center"/>
    </xf>
    <xf numFmtId="9" fontId="5" fillId="0" borderId="1" xfId="0" applyNumberFormat="1" applyFont="1" applyFill="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9" fillId="0"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31" fontId="2" fillId="0" borderId="1" xfId="0"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9" fontId="12" fillId="0" borderId="1" xfId="51" applyNumberFormat="1" applyFont="1" applyFill="1" applyBorder="1" applyAlignment="1">
      <alignment horizontal="center" vertical="center"/>
    </xf>
    <xf numFmtId="10" fontId="12" fillId="0" borderId="1" xfId="51"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vertical="center" wrapText="1"/>
    </xf>
    <xf numFmtId="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 xfId="0" applyFont="1" applyBorder="1" applyAlignment="1">
      <alignment vertical="center" wrapText="1"/>
    </xf>
    <xf numFmtId="9" fontId="12" fillId="0" borderId="1" xfId="51" applyNumberFormat="1" applyFont="1" applyFill="1" applyBorder="1" applyAlignment="1">
      <alignment horizontal="center" vertical="center" wrapText="1"/>
    </xf>
    <xf numFmtId="10" fontId="12" fillId="0" borderId="1" xfId="51"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1" fillId="0" borderId="0" xfId="0" applyFont="1">
      <alignment vertical="center"/>
    </xf>
    <xf numFmtId="0" fontId="2" fillId="0" borderId="1" xfId="0" applyNumberFormat="1" applyFont="1" applyFill="1" applyBorder="1" applyAlignment="1" applyProtection="1">
      <alignment horizontal="center" vertical="center"/>
      <protection locked="0"/>
    </xf>
    <xf numFmtId="9" fontId="2"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0" fillId="0" borderId="0" xfId="0" applyFill="1" applyAlignment="1" applyProtection="1">
      <alignment vertical="center"/>
      <protection locked="0"/>
    </xf>
    <xf numFmtId="0" fontId="0" fillId="0" borderId="1" xfId="0" applyFill="1" applyBorder="1" applyAlignment="1" applyProtection="1">
      <alignment vertical="center"/>
      <protection locked="0"/>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protection locked="0"/>
    </xf>
    <xf numFmtId="0" fontId="21" fillId="0" borderId="0" xfId="0" applyFont="1" applyAlignment="1">
      <alignment horizontal="center" vertical="center"/>
    </xf>
    <xf numFmtId="0" fontId="18"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pplyProtection="1">
      <alignment vertical="center"/>
      <protection locked="0"/>
    </xf>
    <xf numFmtId="0" fontId="0"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14" fontId="2" fillId="0" borderId="1" xfId="0" applyNumberFormat="1" applyFont="1" applyBorder="1" applyAlignment="1" applyProtection="1">
      <alignment vertical="center"/>
      <protection locked="0"/>
    </xf>
    <xf numFmtId="0" fontId="2" fillId="0" borderId="1" xfId="0" applyFont="1" applyBorder="1" applyAlignment="1" applyProtection="1">
      <alignment horizontal="left" vertical="center" wrapText="1" indent="1"/>
      <protection locked="0"/>
    </xf>
    <xf numFmtId="9" fontId="12" fillId="0" borderId="1" xfId="51" applyNumberFormat="1" applyFont="1" applyFill="1" applyBorder="1" applyAlignment="1">
      <alignment vertical="center" wrapText="1"/>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vertical="center" wrapText="1"/>
      <protection locked="0"/>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lignment vertical="center"/>
    </xf>
    <xf numFmtId="0" fontId="2" fillId="0" borderId="7"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0" fillId="0" borderId="0" xfId="0" applyFill="1" applyAlignment="1" applyProtection="1">
      <alignment horizontal="center" vertical="center"/>
      <protection locked="0"/>
    </xf>
    <xf numFmtId="177"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vertical="center"/>
    </xf>
    <xf numFmtId="9" fontId="2" fillId="0" borderId="3" xfId="0" applyNumberFormat="1"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9" fontId="2" fillId="0" borderId="1" xfId="0" applyNumberFormat="1" applyFont="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5" xfId="0" applyFont="1" applyBorder="1" applyAlignment="1" applyProtection="1">
      <alignment vertical="center" wrapText="1"/>
      <protection locked="0"/>
    </xf>
    <xf numFmtId="0" fontId="2" fillId="0" borderId="0" xfId="0" applyFont="1">
      <alignment vertical="center"/>
    </xf>
    <xf numFmtId="0" fontId="2" fillId="0" borderId="0" xfId="0" applyFont="1" applyAlignment="1">
      <alignment vertical="center" wrapText="1"/>
    </xf>
    <xf numFmtId="9" fontId="2" fillId="0" borderId="4" xfId="0" applyNumberFormat="1" applyFont="1" applyBorder="1" applyAlignment="1">
      <alignment horizontal="center" vertical="center"/>
    </xf>
    <xf numFmtId="9" fontId="2" fillId="0" borderId="5" xfId="0" applyNumberFormat="1" applyFont="1" applyBorder="1" applyAlignment="1">
      <alignment horizontal="center" vertical="center"/>
    </xf>
    <xf numFmtId="177" fontId="2" fillId="0" borderId="7" xfId="0" applyNumberFormat="1" applyFont="1" applyBorder="1" applyAlignment="1" applyProtection="1">
      <alignment horizontal="center" vertical="center"/>
      <protection locked="0"/>
    </xf>
    <xf numFmtId="0" fontId="26" fillId="0" borderId="0" xfId="0" applyFont="1" applyAlignment="1">
      <alignment horizontal="center" vertical="center"/>
    </xf>
    <xf numFmtId="0" fontId="0" fillId="0" borderId="1" xfId="0" applyBorder="1">
      <alignment vertical="center"/>
    </xf>
    <xf numFmtId="49" fontId="27" fillId="0" borderId="1" xfId="0" applyNumberFormat="1" applyFont="1" applyFill="1" applyBorder="1" applyAlignment="1" applyProtection="1">
      <alignment vertical="top"/>
      <protection locked="0"/>
    </xf>
    <xf numFmtId="49" fontId="9" fillId="0" borderId="1" xfId="0" applyNumberFormat="1" applyFont="1" applyFill="1" applyBorder="1" applyAlignment="1" applyProtection="1">
      <alignment vertical="top"/>
      <protection locked="0"/>
    </xf>
    <xf numFmtId="0" fontId="0" fillId="0" borderId="0" xfId="0"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6"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0" Type="http://schemas.openxmlformats.org/officeDocument/2006/relationships/sharedStrings" Target="sharedStrings.xml"/><Relationship Id="rId8" Type="http://schemas.openxmlformats.org/officeDocument/2006/relationships/worksheet" Target="worksheets/sheet8.xml"/><Relationship Id="rId79" Type="http://schemas.openxmlformats.org/officeDocument/2006/relationships/styles" Target="styles.xml"/><Relationship Id="rId78" Type="http://schemas.openxmlformats.org/officeDocument/2006/relationships/theme" Target="theme/theme1.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9"/>
  <sheetViews>
    <sheetView tabSelected="1" view="pageBreakPreview" zoomScaleNormal="100" topLeftCell="A58" workbookViewId="0">
      <selection activeCell="B71" sqref="B71:B79"/>
    </sheetView>
  </sheetViews>
  <sheetFormatPr defaultColWidth="9" defaultRowHeight="13.5" outlineLevelCol="6"/>
  <cols>
    <col min="1" max="1" width="5.75" style="1" customWidth="1"/>
    <col min="2" max="2" width="29.1083333333333" customWidth="1"/>
    <col min="3" max="3" width="114.225" customWidth="1"/>
  </cols>
  <sheetData>
    <row r="1" ht="48" customHeight="1" spans="1:3">
      <c r="A1" s="236" t="s">
        <v>0</v>
      </c>
      <c r="B1" s="236"/>
      <c r="C1" s="236"/>
    </row>
    <row r="3" s="1" customFormat="1" ht="21" customHeight="1" spans="1:4">
      <c r="A3" s="45" t="s">
        <v>1</v>
      </c>
      <c r="B3" s="45" t="s">
        <v>2</v>
      </c>
      <c r="C3" s="45" t="s">
        <v>3</v>
      </c>
      <c r="D3" s="1" t="s">
        <v>4</v>
      </c>
    </row>
    <row r="4" ht="21" customHeight="1" spans="1:3">
      <c r="A4" s="45">
        <v>1</v>
      </c>
      <c r="B4" s="45" t="s">
        <v>5</v>
      </c>
      <c r="C4" s="237" t="s">
        <v>6</v>
      </c>
    </row>
    <row r="5" ht="21" customHeight="1" spans="1:3">
      <c r="A5" s="45">
        <v>2</v>
      </c>
      <c r="B5" s="45" t="s">
        <v>7</v>
      </c>
      <c r="C5" s="238" t="s">
        <v>8</v>
      </c>
    </row>
    <row r="6" ht="21" customHeight="1" spans="1:3">
      <c r="A6" s="45">
        <v>3</v>
      </c>
      <c r="B6" s="45" t="s">
        <v>9</v>
      </c>
      <c r="C6" s="238" t="s">
        <v>10</v>
      </c>
    </row>
    <row r="7" ht="21" customHeight="1" spans="1:3">
      <c r="A7" s="45">
        <v>4</v>
      </c>
      <c r="B7" s="45" t="s">
        <v>11</v>
      </c>
      <c r="C7" s="238" t="s">
        <v>12</v>
      </c>
    </row>
    <row r="8" ht="21" customHeight="1" spans="1:3">
      <c r="A8" s="45">
        <v>5</v>
      </c>
      <c r="B8" s="45" t="s">
        <v>13</v>
      </c>
      <c r="C8" s="238" t="s">
        <v>14</v>
      </c>
    </row>
    <row r="9" ht="21" customHeight="1" spans="1:3">
      <c r="A9" s="45">
        <v>6</v>
      </c>
      <c r="B9" s="45" t="s">
        <v>15</v>
      </c>
      <c r="C9" s="238" t="s">
        <v>16</v>
      </c>
    </row>
    <row r="10" ht="21" customHeight="1" spans="1:3">
      <c r="A10" s="45">
        <v>7</v>
      </c>
      <c r="B10" s="45" t="s">
        <v>17</v>
      </c>
      <c r="C10" s="238" t="s">
        <v>18</v>
      </c>
    </row>
    <row r="11" ht="21" customHeight="1" spans="1:3">
      <c r="A11" s="45">
        <v>8</v>
      </c>
      <c r="B11" s="45" t="s">
        <v>19</v>
      </c>
      <c r="C11" s="238" t="s">
        <v>20</v>
      </c>
    </row>
    <row r="12" ht="21" customHeight="1" spans="1:3">
      <c r="A12" s="45">
        <v>9</v>
      </c>
      <c r="B12" s="45" t="s">
        <v>21</v>
      </c>
      <c r="C12" s="238" t="s">
        <v>22</v>
      </c>
    </row>
    <row r="13" ht="21" customHeight="1" spans="1:3">
      <c r="A13" s="45">
        <v>10</v>
      </c>
      <c r="B13" s="45" t="s">
        <v>23</v>
      </c>
      <c r="C13" s="238" t="s">
        <v>24</v>
      </c>
    </row>
    <row r="14" ht="21" customHeight="1" spans="1:3">
      <c r="A14" s="45">
        <v>11</v>
      </c>
      <c r="B14" s="45" t="s">
        <v>25</v>
      </c>
      <c r="C14" s="238" t="s">
        <v>26</v>
      </c>
    </row>
    <row r="15" ht="21" customHeight="1" spans="1:3">
      <c r="A15" s="45">
        <v>12</v>
      </c>
      <c r="B15" s="45" t="s">
        <v>27</v>
      </c>
      <c r="C15" s="238" t="s">
        <v>28</v>
      </c>
    </row>
    <row r="16" ht="21" customHeight="1" spans="1:3">
      <c r="A16" s="45">
        <v>13</v>
      </c>
      <c r="B16" s="45" t="s">
        <v>29</v>
      </c>
      <c r="C16" s="238" t="s">
        <v>30</v>
      </c>
    </row>
    <row r="17" ht="21" customHeight="1" spans="1:3">
      <c r="A17" s="45">
        <v>14</v>
      </c>
      <c r="B17" s="45" t="s">
        <v>31</v>
      </c>
      <c r="C17" s="239" t="s">
        <v>32</v>
      </c>
    </row>
    <row r="18" ht="21" customHeight="1" spans="1:3">
      <c r="A18" s="45">
        <v>15</v>
      </c>
      <c r="B18" s="45" t="s">
        <v>33</v>
      </c>
      <c r="C18" s="239" t="s">
        <v>34</v>
      </c>
    </row>
    <row r="19" ht="21" customHeight="1" spans="1:3">
      <c r="A19" s="45">
        <v>16</v>
      </c>
      <c r="B19" s="45" t="s">
        <v>35</v>
      </c>
      <c r="C19" s="238" t="s">
        <v>36</v>
      </c>
    </row>
    <row r="20" ht="21" customHeight="1" spans="1:3">
      <c r="A20" s="45">
        <v>17</v>
      </c>
      <c r="B20" s="45" t="s">
        <v>37</v>
      </c>
      <c r="C20" s="238" t="s">
        <v>38</v>
      </c>
    </row>
    <row r="21" ht="19" customHeight="1" spans="1:7">
      <c r="A21" s="45">
        <v>18</v>
      </c>
      <c r="B21" s="45" t="s">
        <v>39</v>
      </c>
      <c r="C21" s="238" t="s">
        <v>40</v>
      </c>
      <c r="D21" s="240"/>
      <c r="E21" s="240"/>
      <c r="F21" s="240"/>
      <c r="G21" s="240"/>
    </row>
    <row r="22" ht="21" customHeight="1" spans="1:3">
      <c r="A22" s="45">
        <v>19</v>
      </c>
      <c r="B22" s="45" t="s">
        <v>41</v>
      </c>
      <c r="C22" s="238" t="s">
        <v>42</v>
      </c>
    </row>
    <row r="23" ht="21" customHeight="1" spans="1:3">
      <c r="A23" s="45">
        <v>20</v>
      </c>
      <c r="B23" s="45" t="s">
        <v>43</v>
      </c>
      <c r="C23" s="238" t="s">
        <v>44</v>
      </c>
    </row>
    <row r="24" ht="21" customHeight="1" spans="1:3">
      <c r="A24" s="45">
        <v>21</v>
      </c>
      <c r="B24" s="45" t="s">
        <v>45</v>
      </c>
      <c r="C24" s="238" t="s">
        <v>46</v>
      </c>
    </row>
    <row r="25" ht="21" customHeight="1" spans="1:3">
      <c r="A25" s="45">
        <v>22</v>
      </c>
      <c r="B25" s="45" t="s">
        <v>47</v>
      </c>
      <c r="C25" s="238" t="s">
        <v>48</v>
      </c>
    </row>
    <row r="26" ht="21" customHeight="1" spans="1:3">
      <c r="A26" s="45">
        <v>23</v>
      </c>
      <c r="B26" s="45" t="s">
        <v>49</v>
      </c>
      <c r="C26" s="238" t="s">
        <v>50</v>
      </c>
    </row>
    <row r="27" ht="21" customHeight="1" spans="1:3">
      <c r="A27" s="45">
        <v>24</v>
      </c>
      <c r="B27" s="45" t="s">
        <v>51</v>
      </c>
      <c r="C27" s="238" t="s">
        <v>52</v>
      </c>
    </row>
    <row r="28" ht="21" customHeight="1" spans="1:3">
      <c r="A28" s="45">
        <v>25</v>
      </c>
      <c r="B28" s="45" t="s">
        <v>53</v>
      </c>
      <c r="C28" s="238" t="s">
        <v>54</v>
      </c>
    </row>
    <row r="29" ht="21" customHeight="1" spans="1:3">
      <c r="A29" s="45">
        <v>26</v>
      </c>
      <c r="B29" s="45" t="s">
        <v>55</v>
      </c>
      <c r="C29" s="238" t="s">
        <v>56</v>
      </c>
    </row>
    <row r="30" ht="21" customHeight="1" spans="1:3">
      <c r="A30" s="45">
        <v>27</v>
      </c>
      <c r="B30" s="45" t="s">
        <v>57</v>
      </c>
      <c r="C30" s="238" t="s">
        <v>58</v>
      </c>
    </row>
    <row r="31" ht="21" customHeight="1" spans="1:3">
      <c r="A31" s="45">
        <v>28</v>
      </c>
      <c r="B31" s="45" t="s">
        <v>59</v>
      </c>
      <c r="C31" s="238" t="s">
        <v>60</v>
      </c>
    </row>
    <row r="32" ht="21" customHeight="1" spans="1:3">
      <c r="A32" s="45">
        <v>29</v>
      </c>
      <c r="B32" s="45" t="s">
        <v>61</v>
      </c>
      <c r="C32" s="238" t="s">
        <v>62</v>
      </c>
    </row>
    <row r="33" ht="21" customHeight="1" spans="1:3">
      <c r="A33" s="45">
        <v>30</v>
      </c>
      <c r="B33" s="45" t="s">
        <v>63</v>
      </c>
      <c r="C33" s="238" t="s">
        <v>64</v>
      </c>
    </row>
    <row r="34" ht="21" customHeight="1" spans="1:3">
      <c r="A34" s="45">
        <v>31</v>
      </c>
      <c r="B34" s="45" t="s">
        <v>65</v>
      </c>
      <c r="C34" s="238" t="s">
        <v>66</v>
      </c>
    </row>
    <row r="35" ht="21" customHeight="1" spans="1:3">
      <c r="A35" s="45">
        <v>32</v>
      </c>
      <c r="B35" s="45" t="s">
        <v>67</v>
      </c>
      <c r="C35" s="238" t="s">
        <v>68</v>
      </c>
    </row>
    <row r="36" ht="21" customHeight="1" spans="1:3">
      <c r="A36" s="45">
        <v>33</v>
      </c>
      <c r="B36" s="45" t="s">
        <v>69</v>
      </c>
      <c r="C36" s="238" t="s">
        <v>70</v>
      </c>
    </row>
    <row r="37" ht="21" customHeight="1" spans="1:3">
      <c r="A37" s="45">
        <v>34</v>
      </c>
      <c r="B37" s="45" t="s">
        <v>71</v>
      </c>
      <c r="C37" s="238" t="s">
        <v>72</v>
      </c>
    </row>
    <row r="38" ht="21" customHeight="1" spans="1:3">
      <c r="A38" s="45">
        <v>35</v>
      </c>
      <c r="B38" s="45" t="s">
        <v>73</v>
      </c>
      <c r="C38" s="238" t="s">
        <v>74</v>
      </c>
    </row>
    <row r="39" ht="21" customHeight="1" spans="1:3">
      <c r="A39" s="45">
        <v>36</v>
      </c>
      <c r="B39" s="45" t="s">
        <v>75</v>
      </c>
      <c r="C39" s="238" t="s">
        <v>76</v>
      </c>
    </row>
    <row r="40" ht="21" customHeight="1" spans="1:3">
      <c r="A40" s="45">
        <v>37</v>
      </c>
      <c r="B40" s="45" t="s">
        <v>77</v>
      </c>
      <c r="C40" s="238" t="s">
        <v>78</v>
      </c>
    </row>
    <row r="41" ht="21" customHeight="1" spans="1:3">
      <c r="A41" s="45">
        <v>38</v>
      </c>
      <c r="B41" s="45" t="s">
        <v>79</v>
      </c>
      <c r="C41" s="238" t="s">
        <v>80</v>
      </c>
    </row>
    <row r="42" ht="21" customHeight="1" spans="1:3">
      <c r="A42" s="45">
        <v>39</v>
      </c>
      <c r="B42" s="45" t="s">
        <v>81</v>
      </c>
      <c r="C42" s="238" t="s">
        <v>82</v>
      </c>
    </row>
    <row r="43" ht="21" customHeight="1" spans="1:3">
      <c r="A43" s="45">
        <v>40</v>
      </c>
      <c r="B43" s="45" t="s">
        <v>83</v>
      </c>
      <c r="C43" s="238" t="s">
        <v>84</v>
      </c>
    </row>
    <row r="44" ht="21" customHeight="1" spans="1:3">
      <c r="A44" s="45">
        <v>41</v>
      </c>
      <c r="B44" s="45" t="s">
        <v>85</v>
      </c>
      <c r="C44" s="238" t="s">
        <v>86</v>
      </c>
    </row>
    <row r="45" ht="21" customHeight="1" spans="1:3">
      <c r="A45" s="45">
        <v>42</v>
      </c>
      <c r="B45" s="45" t="s">
        <v>87</v>
      </c>
      <c r="C45" s="238" t="s">
        <v>88</v>
      </c>
    </row>
    <row r="46" ht="21" customHeight="1" spans="1:3">
      <c r="A46" s="45">
        <v>43</v>
      </c>
      <c r="B46" s="45" t="s">
        <v>89</v>
      </c>
      <c r="C46" s="238" t="s">
        <v>90</v>
      </c>
    </row>
    <row r="47" ht="21" customHeight="1" spans="1:3">
      <c r="A47" s="45">
        <v>44</v>
      </c>
      <c r="B47" s="45" t="s">
        <v>91</v>
      </c>
      <c r="C47" s="238" t="s">
        <v>92</v>
      </c>
    </row>
    <row r="48" ht="21" customHeight="1" spans="1:3">
      <c r="A48" s="45">
        <v>45</v>
      </c>
      <c r="B48" s="45" t="s">
        <v>93</v>
      </c>
      <c r="C48" s="238" t="s">
        <v>94</v>
      </c>
    </row>
    <row r="49" ht="21" customHeight="1" spans="1:3">
      <c r="A49" s="45">
        <v>46</v>
      </c>
      <c r="B49" s="45" t="s">
        <v>95</v>
      </c>
      <c r="C49" s="238" t="s">
        <v>96</v>
      </c>
    </row>
    <row r="50" ht="21" customHeight="1" spans="1:3">
      <c r="A50" s="45">
        <v>47</v>
      </c>
      <c r="B50" s="45" t="s">
        <v>97</v>
      </c>
      <c r="C50" s="238" t="s">
        <v>98</v>
      </c>
    </row>
    <row r="51" ht="21" customHeight="1" spans="1:3">
      <c r="A51" s="45">
        <v>48</v>
      </c>
      <c r="B51" s="45" t="s">
        <v>99</v>
      </c>
      <c r="C51" s="238" t="s">
        <v>100</v>
      </c>
    </row>
    <row r="52" ht="21" customHeight="1" spans="1:3">
      <c r="A52" s="45">
        <v>49</v>
      </c>
      <c r="B52" s="45" t="s">
        <v>101</v>
      </c>
      <c r="C52" s="238" t="s">
        <v>102</v>
      </c>
    </row>
    <row r="53" ht="21" customHeight="1" spans="1:3">
      <c r="A53" s="45">
        <v>50</v>
      </c>
      <c r="B53" s="45" t="s">
        <v>103</v>
      </c>
      <c r="C53" s="238" t="s">
        <v>104</v>
      </c>
    </row>
    <row r="54" ht="21" customHeight="1" spans="1:3">
      <c r="A54" s="45">
        <v>51</v>
      </c>
      <c r="B54" s="45" t="s">
        <v>105</v>
      </c>
      <c r="C54" s="238" t="s">
        <v>106</v>
      </c>
    </row>
    <row r="55" ht="21" customHeight="1" spans="1:3">
      <c r="A55" s="45">
        <v>52</v>
      </c>
      <c r="B55" s="45" t="s">
        <v>107</v>
      </c>
      <c r="C55" s="238" t="s">
        <v>108</v>
      </c>
    </row>
    <row r="56" ht="21" customHeight="1" spans="1:3">
      <c r="A56" s="45">
        <v>53</v>
      </c>
      <c r="B56" s="45" t="s">
        <v>109</v>
      </c>
      <c r="C56" s="238" t="s">
        <v>110</v>
      </c>
    </row>
    <row r="57" ht="21" customHeight="1" spans="1:3">
      <c r="A57" s="45">
        <v>54</v>
      </c>
      <c r="B57" s="45" t="s">
        <v>111</v>
      </c>
      <c r="C57" s="238" t="s">
        <v>112</v>
      </c>
    </row>
    <row r="58" ht="21" customHeight="1" spans="1:3">
      <c r="A58" s="45">
        <v>55</v>
      </c>
      <c r="B58" s="45" t="s">
        <v>113</v>
      </c>
      <c r="C58" s="238" t="s">
        <v>114</v>
      </c>
    </row>
    <row r="59" ht="21" customHeight="1" spans="1:3">
      <c r="A59" s="45">
        <v>56</v>
      </c>
      <c r="B59" s="45" t="s">
        <v>115</v>
      </c>
      <c r="C59" s="238" t="s">
        <v>116</v>
      </c>
    </row>
    <row r="60" ht="21" customHeight="1" spans="1:3">
      <c r="A60" s="45">
        <v>57</v>
      </c>
      <c r="B60" s="45" t="s">
        <v>117</v>
      </c>
      <c r="C60" s="239" t="s">
        <v>118</v>
      </c>
    </row>
    <row r="61" ht="21" customHeight="1" spans="1:3">
      <c r="A61" s="45">
        <v>58</v>
      </c>
      <c r="B61" s="45" t="s">
        <v>119</v>
      </c>
      <c r="C61" s="239" t="s">
        <v>120</v>
      </c>
    </row>
    <row r="62" ht="21" customHeight="1" spans="1:3">
      <c r="A62" s="45">
        <v>59</v>
      </c>
      <c r="B62" s="45" t="s">
        <v>121</v>
      </c>
      <c r="C62" s="239" t="s">
        <v>122</v>
      </c>
    </row>
    <row r="63" ht="21" customHeight="1" spans="1:3">
      <c r="A63" s="45">
        <v>60</v>
      </c>
      <c r="B63" s="45" t="s">
        <v>123</v>
      </c>
      <c r="C63" s="239" t="s">
        <v>124</v>
      </c>
    </row>
    <row r="64" ht="21" customHeight="1" spans="1:3">
      <c r="A64" s="45">
        <v>61</v>
      </c>
      <c r="B64" s="45" t="s">
        <v>125</v>
      </c>
      <c r="C64" s="239" t="s">
        <v>126</v>
      </c>
    </row>
    <row r="65" ht="21" customHeight="1" spans="1:3">
      <c r="A65" s="45">
        <v>62</v>
      </c>
      <c r="B65" s="45" t="s">
        <v>127</v>
      </c>
      <c r="C65" s="239" t="s">
        <v>128</v>
      </c>
    </row>
    <row r="66" ht="21" customHeight="1" spans="1:3">
      <c r="A66" s="45">
        <v>63</v>
      </c>
      <c r="B66" s="45" t="s">
        <v>129</v>
      </c>
      <c r="C66" s="239" t="s">
        <v>130</v>
      </c>
    </row>
    <row r="67" ht="21" customHeight="1" spans="1:3">
      <c r="A67" s="45">
        <v>64</v>
      </c>
      <c r="B67" s="45" t="s">
        <v>131</v>
      </c>
      <c r="C67" s="239" t="s">
        <v>132</v>
      </c>
    </row>
    <row r="68" ht="21" customHeight="1" spans="1:3">
      <c r="A68" s="45">
        <v>65</v>
      </c>
      <c r="B68" s="45" t="s">
        <v>133</v>
      </c>
      <c r="C68" s="239" t="s">
        <v>134</v>
      </c>
    </row>
    <row r="69" ht="21" customHeight="1" spans="1:3">
      <c r="A69" s="45">
        <v>66</v>
      </c>
      <c r="B69" s="45" t="s">
        <v>135</v>
      </c>
      <c r="C69" s="239" t="s">
        <v>136</v>
      </c>
    </row>
    <row r="70" ht="21" customHeight="1" spans="1:3">
      <c r="A70" s="45">
        <v>67</v>
      </c>
      <c r="B70" s="45" t="s">
        <v>137</v>
      </c>
      <c r="C70" s="239" t="s">
        <v>138</v>
      </c>
    </row>
    <row r="71" ht="21" customHeight="1" spans="1:3">
      <c r="A71" s="45">
        <v>68</v>
      </c>
      <c r="B71" s="45" t="s">
        <v>139</v>
      </c>
      <c r="C71" s="239" t="s">
        <v>140</v>
      </c>
    </row>
    <row r="72" ht="21" customHeight="1" spans="1:3">
      <c r="A72" s="45">
        <v>69</v>
      </c>
      <c r="B72" s="45" t="s">
        <v>141</v>
      </c>
      <c r="C72" s="239" t="s">
        <v>142</v>
      </c>
    </row>
    <row r="73" ht="21" customHeight="1" spans="1:3">
      <c r="A73" s="45">
        <v>70</v>
      </c>
      <c r="B73" s="45" t="s">
        <v>143</v>
      </c>
      <c r="C73" s="239" t="s">
        <v>144</v>
      </c>
    </row>
    <row r="74" ht="21" customHeight="1" spans="1:3">
      <c r="A74" s="45">
        <v>71</v>
      </c>
      <c r="B74" s="45" t="s">
        <v>145</v>
      </c>
      <c r="C74" s="239" t="s">
        <v>146</v>
      </c>
    </row>
    <row r="75" ht="21" customHeight="1" spans="1:3">
      <c r="A75" s="45">
        <v>72</v>
      </c>
      <c r="B75" s="45" t="s">
        <v>147</v>
      </c>
      <c r="C75" s="239" t="s">
        <v>148</v>
      </c>
    </row>
    <row r="76" ht="21" customHeight="1" spans="1:3">
      <c r="A76" s="45">
        <v>73</v>
      </c>
      <c r="B76" s="45" t="s">
        <v>149</v>
      </c>
      <c r="C76" s="239" t="s">
        <v>150</v>
      </c>
    </row>
    <row r="77" ht="21" customHeight="1" spans="1:3">
      <c r="A77" s="45">
        <v>74</v>
      </c>
      <c r="B77" s="45" t="s">
        <v>151</v>
      </c>
      <c r="C77" s="239" t="s">
        <v>152</v>
      </c>
    </row>
    <row r="78" ht="21" customHeight="1" spans="1:3">
      <c r="A78" s="45">
        <v>75</v>
      </c>
      <c r="B78" s="45" t="s">
        <v>153</v>
      </c>
      <c r="C78" s="239" t="s">
        <v>154</v>
      </c>
    </row>
    <row r="79" ht="21" customHeight="1" spans="1:3">
      <c r="A79" s="45">
        <v>76</v>
      </c>
      <c r="B79" s="45" t="s">
        <v>155</v>
      </c>
      <c r="C79" s="239" t="s">
        <v>156</v>
      </c>
    </row>
  </sheetData>
  <mergeCells count="1">
    <mergeCell ref="A1:C1"/>
  </mergeCells>
  <pageMargins left="0.75" right="0.75" top="1" bottom="1" header="0.5" footer="0.5"/>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zoomScale="115" zoomScaleNormal="115" topLeftCell="A23" workbookViewId="0">
      <selection activeCell="H39" sqref="H39:H54"/>
    </sheetView>
  </sheetViews>
  <sheetFormatPr defaultColWidth="9" defaultRowHeight="13.5"/>
  <cols>
    <col min="1" max="1" width="7" customWidth="1"/>
    <col min="2" max="2" width="9.25" style="2" customWidth="1"/>
    <col min="3" max="3" width="11.8833333333333" customWidth="1"/>
    <col min="4" max="5" width="13.5" customWidth="1"/>
    <col min="6" max="6" width="12.8916666666667" style="1" customWidth="1"/>
    <col min="7" max="7" width="13.2583333333333" customWidth="1"/>
    <col min="8" max="8" width="11.3166666666667" style="1" customWidth="1"/>
    <col min="9" max="9" width="9.34166666666667" style="1" customWidth="1"/>
    <col min="10" max="10" width="12.6333333333333" style="1" customWidth="1"/>
  </cols>
  <sheetData>
    <row r="1" customFormat="1" hidden="1" spans="2:10">
      <c r="B1" s="2"/>
      <c r="F1" s="1"/>
      <c r="H1" s="1"/>
      <c r="I1" s="1"/>
      <c r="J1" s="1"/>
    </row>
    <row r="2" customFormat="1" ht="37" customHeight="1" spans="1:10">
      <c r="A2" s="211" t="s">
        <v>157</v>
      </c>
      <c r="B2" s="212"/>
      <c r="C2" s="211"/>
      <c r="D2" s="211"/>
      <c r="E2" s="211"/>
      <c r="F2" s="211"/>
      <c r="G2" s="211"/>
      <c r="H2" s="211"/>
      <c r="I2" s="211"/>
      <c r="J2" s="211"/>
    </row>
    <row r="3" customFormat="1" ht="22" customHeight="1" spans="1:10">
      <c r="A3" s="213" t="s">
        <v>158</v>
      </c>
      <c r="B3" s="213"/>
      <c r="C3" s="213"/>
      <c r="D3" s="213"/>
      <c r="E3" s="213"/>
      <c r="F3" s="213"/>
      <c r="G3" s="213"/>
      <c r="H3" s="213"/>
      <c r="I3" s="213"/>
      <c r="J3" s="213"/>
    </row>
    <row r="4" s="126" customFormat="1" ht="9" customHeight="1" spans="1:10">
      <c r="A4" s="6"/>
      <c r="B4" s="7"/>
      <c r="C4" s="6"/>
      <c r="D4" s="6"/>
      <c r="E4" s="6"/>
      <c r="F4" s="5"/>
      <c r="G4" s="6"/>
      <c r="H4" s="5"/>
      <c r="I4" s="5"/>
      <c r="J4" s="5"/>
    </row>
    <row r="5" s="42" customFormat="1" ht="17" customHeight="1" spans="1:10">
      <c r="A5" s="8" t="s">
        <v>159</v>
      </c>
      <c r="B5" s="9"/>
      <c r="C5" s="8" t="s">
        <v>160</v>
      </c>
      <c r="D5" s="8"/>
      <c r="E5" s="8"/>
      <c r="F5" s="8"/>
      <c r="G5" s="8"/>
      <c r="H5" s="8"/>
      <c r="I5" s="8"/>
      <c r="J5" s="8"/>
    </row>
    <row r="6" s="1" customFormat="1" ht="17" customHeight="1" spans="1:10">
      <c r="A6" s="214" t="s">
        <v>161</v>
      </c>
      <c r="B6" s="215"/>
      <c r="C6" s="16" t="s">
        <v>162</v>
      </c>
      <c r="D6" s="16" t="s">
        <v>163</v>
      </c>
      <c r="E6" s="16"/>
      <c r="F6" s="13" t="s">
        <v>164</v>
      </c>
      <c r="G6" s="14"/>
      <c r="H6" s="12" t="s">
        <v>165</v>
      </c>
      <c r="I6" s="13"/>
      <c r="J6" s="14"/>
    </row>
    <row r="7" customFormat="1" ht="17" customHeight="1" spans="1:10">
      <c r="A7" s="216"/>
      <c r="B7" s="217"/>
      <c r="C7" s="218" t="s">
        <v>166</v>
      </c>
      <c r="D7" s="38">
        <v>44202333.95</v>
      </c>
      <c r="E7" s="46"/>
      <c r="F7" s="12">
        <v>25902563.15</v>
      </c>
      <c r="G7" s="14"/>
      <c r="H7" s="219">
        <f>F7/D7</f>
        <v>0.585999897184162</v>
      </c>
      <c r="I7" s="233"/>
      <c r="J7" s="234"/>
    </row>
    <row r="8" s="126" customFormat="1" ht="17" customHeight="1" spans="1:10">
      <c r="A8" s="220"/>
      <c r="B8" s="221"/>
      <c r="C8" s="222" t="s">
        <v>167</v>
      </c>
      <c r="D8" s="38"/>
      <c r="E8" s="46"/>
      <c r="F8" s="12"/>
      <c r="G8" s="14"/>
      <c r="H8" s="38" t="s">
        <v>168</v>
      </c>
      <c r="I8" s="39"/>
      <c r="J8" s="46"/>
    </row>
    <row r="9" s="126" customFormat="1" ht="17" customHeight="1" spans="1:10">
      <c r="A9" s="220"/>
      <c r="B9" s="221"/>
      <c r="C9" s="222" t="s">
        <v>169</v>
      </c>
      <c r="D9" s="38">
        <v>44202333.95</v>
      </c>
      <c r="E9" s="46"/>
      <c r="F9" s="12">
        <v>25902563.15</v>
      </c>
      <c r="G9" s="14"/>
      <c r="H9" s="38" t="s">
        <v>168</v>
      </c>
      <c r="I9" s="39"/>
      <c r="J9" s="46"/>
    </row>
    <row r="10" s="126" customFormat="1" ht="17" customHeight="1" spans="1:10">
      <c r="A10" s="220"/>
      <c r="B10" s="221"/>
      <c r="C10" s="222" t="s">
        <v>170</v>
      </c>
      <c r="D10" s="38"/>
      <c r="E10" s="46"/>
      <c r="F10" s="12"/>
      <c r="G10" s="14"/>
      <c r="H10" s="38" t="s">
        <v>168</v>
      </c>
      <c r="I10" s="39"/>
      <c r="J10" s="46"/>
    </row>
    <row r="11" s="126" customFormat="1" ht="17" customHeight="1" spans="1:10">
      <c r="A11" s="31" t="s">
        <v>171</v>
      </c>
      <c r="B11" s="79" t="s">
        <v>172</v>
      </c>
      <c r="C11" s="58"/>
      <c r="D11" s="58"/>
      <c r="E11" s="28"/>
      <c r="F11" s="38" t="s">
        <v>173</v>
      </c>
      <c r="G11" s="39"/>
      <c r="H11" s="39"/>
      <c r="I11" s="39"/>
      <c r="J11" s="46"/>
    </row>
    <row r="12" s="126" customFormat="1" ht="45" customHeight="1" spans="1:10">
      <c r="A12" s="24"/>
      <c r="B12" s="9" t="s">
        <v>174</v>
      </c>
      <c r="C12" s="9"/>
      <c r="D12" s="9"/>
      <c r="E12" s="9"/>
      <c r="F12" s="79" t="s">
        <v>175</v>
      </c>
      <c r="G12" s="58"/>
      <c r="H12" s="58"/>
      <c r="I12" s="58"/>
      <c r="J12" s="28"/>
    </row>
    <row r="13" s="42" customFormat="1" ht="17" customHeight="1" spans="1:10">
      <c r="A13" s="33" t="s">
        <v>176</v>
      </c>
      <c r="B13" s="29" t="s">
        <v>177</v>
      </c>
      <c r="C13" s="32" t="s">
        <v>178</v>
      </c>
      <c r="D13" s="223" t="s">
        <v>179</v>
      </c>
      <c r="E13" s="224"/>
      <c r="F13" s="32" t="s">
        <v>180</v>
      </c>
      <c r="G13" s="32" t="s">
        <v>181</v>
      </c>
      <c r="H13" s="32" t="s">
        <v>182</v>
      </c>
      <c r="I13" s="32" t="s">
        <v>183</v>
      </c>
      <c r="J13" s="200" t="s">
        <v>184</v>
      </c>
    </row>
    <row r="14" s="42" customFormat="1" ht="36" customHeight="1" spans="1:10">
      <c r="A14" s="30"/>
      <c r="B14" s="31" t="s">
        <v>185</v>
      </c>
      <c r="C14" s="9" t="s">
        <v>186</v>
      </c>
      <c r="D14" s="225" t="s">
        <v>187</v>
      </c>
      <c r="E14" s="225"/>
      <c r="F14" s="8" t="s">
        <v>188</v>
      </c>
      <c r="G14" s="8" t="s">
        <v>188</v>
      </c>
      <c r="H14" s="8">
        <v>2</v>
      </c>
      <c r="I14" s="8">
        <v>2</v>
      </c>
      <c r="J14" s="200"/>
    </row>
    <row r="15" s="42" customFormat="1" ht="19" customHeight="1" spans="1:10">
      <c r="A15" s="30"/>
      <c r="B15" s="24"/>
      <c r="C15" s="9"/>
      <c r="D15" s="226" t="s">
        <v>189</v>
      </c>
      <c r="E15" s="226"/>
      <c r="F15" s="8" t="s">
        <v>190</v>
      </c>
      <c r="G15" s="8" t="s">
        <v>190</v>
      </c>
      <c r="H15" s="8">
        <v>2</v>
      </c>
      <c r="I15" s="8">
        <v>2</v>
      </c>
      <c r="J15" s="200"/>
    </row>
    <row r="16" s="42" customFormat="1" ht="17" customHeight="1" spans="1:10">
      <c r="A16" s="30"/>
      <c r="B16" s="24"/>
      <c r="C16" s="9" t="s">
        <v>191</v>
      </c>
      <c r="D16" s="226" t="s">
        <v>192</v>
      </c>
      <c r="E16" s="227">
        <v>1</v>
      </c>
      <c r="F16" s="228" t="s">
        <v>193</v>
      </c>
      <c r="G16" s="228" t="s">
        <v>193</v>
      </c>
      <c r="H16" s="8">
        <v>2</v>
      </c>
      <c r="I16" s="8">
        <v>2</v>
      </c>
      <c r="J16" s="200"/>
    </row>
    <row r="17" s="42" customFormat="1" ht="17" customHeight="1" spans="1:10">
      <c r="A17" s="30"/>
      <c r="B17" s="24"/>
      <c r="C17" s="9"/>
      <c r="D17" s="226" t="s">
        <v>194</v>
      </c>
      <c r="E17" s="226"/>
      <c r="F17" s="228" t="s">
        <v>193</v>
      </c>
      <c r="G17" s="228" t="s">
        <v>193</v>
      </c>
      <c r="H17" s="8">
        <v>2</v>
      </c>
      <c r="I17" s="8">
        <v>2</v>
      </c>
      <c r="J17" s="200"/>
    </row>
    <row r="18" s="42" customFormat="1" ht="17" customHeight="1" spans="1:10">
      <c r="A18" s="30"/>
      <c r="B18" s="24"/>
      <c r="C18" s="9"/>
      <c r="D18" s="226" t="s">
        <v>195</v>
      </c>
      <c r="E18" s="226"/>
      <c r="F18" s="37">
        <v>1</v>
      </c>
      <c r="G18" s="37">
        <v>1</v>
      </c>
      <c r="H18" s="8">
        <v>2</v>
      </c>
      <c r="I18" s="8">
        <v>2</v>
      </c>
      <c r="J18" s="200"/>
    </row>
    <row r="19" s="42" customFormat="1" ht="41" customHeight="1" spans="1:10">
      <c r="A19" s="30"/>
      <c r="B19" s="24"/>
      <c r="C19" s="9" t="s">
        <v>196</v>
      </c>
      <c r="D19" s="226" t="s">
        <v>197</v>
      </c>
      <c r="E19" s="226" t="s">
        <v>198</v>
      </c>
      <c r="F19" s="37">
        <v>1</v>
      </c>
      <c r="G19" s="37">
        <v>1</v>
      </c>
      <c r="H19" s="8">
        <v>1</v>
      </c>
      <c r="I19" s="8">
        <v>1</v>
      </c>
      <c r="J19" s="200"/>
    </row>
    <row r="20" s="42" customFormat="1" ht="17" customHeight="1" spans="1:10">
      <c r="A20" s="30"/>
      <c r="B20" s="24"/>
      <c r="C20" s="9"/>
      <c r="D20" s="226" t="s">
        <v>199</v>
      </c>
      <c r="E20" s="227">
        <v>1</v>
      </c>
      <c r="F20" s="228" t="s">
        <v>200</v>
      </c>
      <c r="G20" s="228" t="s">
        <v>200</v>
      </c>
      <c r="H20" s="8">
        <v>1</v>
      </c>
      <c r="I20" s="8">
        <v>1</v>
      </c>
      <c r="J20" s="200"/>
    </row>
    <row r="21" s="42" customFormat="1" ht="17" customHeight="1" spans="1:10">
      <c r="A21" s="30"/>
      <c r="B21" s="24"/>
      <c r="C21" s="9"/>
      <c r="D21" s="226" t="s">
        <v>201</v>
      </c>
      <c r="E21" s="226" t="s">
        <v>202</v>
      </c>
      <c r="F21" s="228" t="s">
        <v>193</v>
      </c>
      <c r="G21" s="228" t="s">
        <v>193</v>
      </c>
      <c r="H21" s="8">
        <v>1</v>
      </c>
      <c r="I21" s="8">
        <v>1</v>
      </c>
      <c r="J21" s="200"/>
    </row>
    <row r="22" s="42" customFormat="1" ht="17" customHeight="1" spans="1:10">
      <c r="A22" s="30"/>
      <c r="B22" s="24"/>
      <c r="C22" s="9"/>
      <c r="D22" s="226" t="s">
        <v>203</v>
      </c>
      <c r="E22" s="226"/>
      <c r="F22" s="37">
        <v>1</v>
      </c>
      <c r="G22" s="37">
        <v>0.59</v>
      </c>
      <c r="H22" s="8">
        <v>10</v>
      </c>
      <c r="I22" s="235">
        <f>G22*H22</f>
        <v>5.9</v>
      </c>
      <c r="J22" s="200" t="s">
        <v>204</v>
      </c>
    </row>
    <row r="23" s="42" customFormat="1" ht="17" customHeight="1" spans="1:10">
      <c r="A23" s="30"/>
      <c r="B23" s="24"/>
      <c r="C23" s="8" t="s">
        <v>205</v>
      </c>
      <c r="D23" s="226" t="s">
        <v>206</v>
      </c>
      <c r="E23" s="226"/>
      <c r="F23" s="8" t="s">
        <v>207</v>
      </c>
      <c r="G23" s="8" t="s">
        <v>207</v>
      </c>
      <c r="H23" s="8">
        <v>1</v>
      </c>
      <c r="I23" s="8">
        <v>1</v>
      </c>
      <c r="J23" s="200"/>
    </row>
    <row r="24" s="42" customFormat="1" ht="17" customHeight="1" spans="1:10">
      <c r="A24" s="30"/>
      <c r="B24" s="24"/>
      <c r="C24" s="8"/>
      <c r="D24" s="226" t="s">
        <v>208</v>
      </c>
      <c r="E24" s="226"/>
      <c r="F24" s="8" t="s">
        <v>209</v>
      </c>
      <c r="G24" s="8" t="s">
        <v>209</v>
      </c>
      <c r="H24" s="8">
        <v>1</v>
      </c>
      <c r="I24" s="8">
        <v>1</v>
      </c>
      <c r="J24" s="200"/>
    </row>
    <row r="25" s="42" customFormat="1" ht="17" customHeight="1" spans="1:10">
      <c r="A25" s="30"/>
      <c r="B25" s="24"/>
      <c r="C25" s="8"/>
      <c r="D25" s="229" t="s">
        <v>210</v>
      </c>
      <c r="E25" s="229"/>
      <c r="F25" s="8" t="s">
        <v>211</v>
      </c>
      <c r="G25" s="8" t="s">
        <v>211</v>
      </c>
      <c r="H25" s="8">
        <v>1</v>
      </c>
      <c r="I25" s="8">
        <v>1</v>
      </c>
      <c r="J25" s="200"/>
    </row>
    <row r="26" s="42" customFormat="1" ht="17" customHeight="1" spans="1:10">
      <c r="A26" s="30"/>
      <c r="B26" s="24"/>
      <c r="C26" s="8"/>
      <c r="D26" s="229" t="s">
        <v>212</v>
      </c>
      <c r="E26" s="229"/>
      <c r="F26" s="8" t="s">
        <v>213</v>
      </c>
      <c r="G26" s="8" t="s">
        <v>213</v>
      </c>
      <c r="H26" s="8">
        <v>1</v>
      </c>
      <c r="I26" s="8">
        <v>1</v>
      </c>
      <c r="J26" s="200"/>
    </row>
    <row r="27" s="42" customFormat="1" ht="17" customHeight="1" spans="1:10">
      <c r="A27" s="30"/>
      <c r="B27" s="24"/>
      <c r="C27" s="33" t="s">
        <v>214</v>
      </c>
      <c r="D27" s="226" t="s">
        <v>215</v>
      </c>
      <c r="E27" s="226" t="s">
        <v>216</v>
      </c>
      <c r="F27" s="8" t="s">
        <v>207</v>
      </c>
      <c r="G27" s="8" t="s">
        <v>207</v>
      </c>
      <c r="H27" s="8">
        <v>1</v>
      </c>
      <c r="I27" s="8">
        <v>1</v>
      </c>
      <c r="J27" s="200"/>
    </row>
    <row r="28" s="42" customFormat="1" ht="17" customHeight="1" spans="1:10">
      <c r="A28" s="30"/>
      <c r="B28" s="24"/>
      <c r="C28" s="30"/>
      <c r="D28" s="226" t="s">
        <v>217</v>
      </c>
      <c r="E28" s="226" t="s">
        <v>218</v>
      </c>
      <c r="F28" s="8" t="s">
        <v>219</v>
      </c>
      <c r="G28" s="8" t="s">
        <v>219</v>
      </c>
      <c r="H28" s="8">
        <v>1</v>
      </c>
      <c r="I28" s="8">
        <v>1</v>
      </c>
      <c r="J28" s="200"/>
    </row>
    <row r="29" s="42" customFormat="1" ht="17" customHeight="1" spans="1:10">
      <c r="A29" s="30"/>
      <c r="B29" s="24"/>
      <c r="C29" s="30"/>
      <c r="D29" s="226" t="s">
        <v>220</v>
      </c>
      <c r="E29" s="226"/>
      <c r="F29" s="37">
        <v>1</v>
      </c>
      <c r="G29" s="37">
        <v>1</v>
      </c>
      <c r="H29" s="8">
        <v>1</v>
      </c>
      <c r="I29" s="8">
        <v>1</v>
      </c>
      <c r="J29" s="200"/>
    </row>
    <row r="30" s="126" customFormat="1" ht="30" customHeight="1" spans="1:10">
      <c r="A30" s="30"/>
      <c r="B30" s="31" t="s">
        <v>221</v>
      </c>
      <c r="C30" s="33" t="s">
        <v>222</v>
      </c>
      <c r="D30" s="38" t="s">
        <v>223</v>
      </c>
      <c r="E30" s="46"/>
      <c r="F30" s="8" t="s">
        <v>224</v>
      </c>
      <c r="G30" s="34" t="s">
        <v>224</v>
      </c>
      <c r="H30" s="8">
        <v>5</v>
      </c>
      <c r="I30" s="8">
        <v>5</v>
      </c>
      <c r="J30" s="8"/>
    </row>
    <row r="31" s="126" customFormat="1" ht="17" customHeight="1" spans="1:10">
      <c r="A31" s="30"/>
      <c r="B31" s="24"/>
      <c r="C31" s="30"/>
      <c r="D31" s="38" t="s">
        <v>225</v>
      </c>
      <c r="E31" s="46" t="s">
        <v>226</v>
      </c>
      <c r="F31" s="8"/>
      <c r="G31" s="34"/>
      <c r="H31" s="8">
        <v>5</v>
      </c>
      <c r="I31" s="8">
        <v>5</v>
      </c>
      <c r="J31" s="8"/>
    </row>
    <row r="32" s="126" customFormat="1" ht="17" customHeight="1" spans="1:10">
      <c r="A32" s="30"/>
      <c r="B32" s="24"/>
      <c r="C32" s="32"/>
      <c r="D32" s="38" t="s">
        <v>227</v>
      </c>
      <c r="E32" s="46"/>
      <c r="F32" s="37">
        <v>1</v>
      </c>
      <c r="G32" s="37">
        <v>1</v>
      </c>
      <c r="H32" s="8">
        <v>5</v>
      </c>
      <c r="I32" s="8">
        <v>5</v>
      </c>
      <c r="J32" s="8"/>
    </row>
    <row r="33" s="126" customFormat="1" ht="17" customHeight="1" spans="1:10">
      <c r="A33" s="30"/>
      <c r="B33" s="24"/>
      <c r="C33" s="33" t="s">
        <v>228</v>
      </c>
      <c r="D33" s="38" t="s">
        <v>229</v>
      </c>
      <c r="E33" s="46" t="s">
        <v>230</v>
      </c>
      <c r="F33" s="46" t="s">
        <v>230</v>
      </c>
      <c r="G33" s="46" t="s">
        <v>230</v>
      </c>
      <c r="H33" s="8">
        <v>5</v>
      </c>
      <c r="I33" s="8">
        <v>5</v>
      </c>
      <c r="J33" s="8"/>
    </row>
    <row r="34" s="126" customFormat="1" ht="17" customHeight="1" spans="1:10">
      <c r="A34" s="30"/>
      <c r="B34" s="24"/>
      <c r="C34" s="32"/>
      <c r="D34" s="38" t="s">
        <v>231</v>
      </c>
      <c r="E34" s="46"/>
      <c r="F34" s="46" t="s">
        <v>230</v>
      </c>
      <c r="G34" s="46" t="s">
        <v>230</v>
      </c>
      <c r="H34" s="8">
        <v>3</v>
      </c>
      <c r="I34" s="8">
        <v>3</v>
      </c>
      <c r="J34" s="8"/>
    </row>
    <row r="35" s="126" customFormat="1" ht="17" customHeight="1" spans="1:10">
      <c r="A35" s="30"/>
      <c r="B35" s="24"/>
      <c r="C35" s="33" t="s">
        <v>232</v>
      </c>
      <c r="D35" s="81" t="s">
        <v>233</v>
      </c>
      <c r="E35" s="81"/>
      <c r="F35" s="152">
        <v>1</v>
      </c>
      <c r="G35" s="152">
        <v>1</v>
      </c>
      <c r="H35" s="8">
        <v>3</v>
      </c>
      <c r="I35" s="8">
        <v>3</v>
      </c>
      <c r="J35" s="8"/>
    </row>
    <row r="36" s="126" customFormat="1" ht="52" customHeight="1" spans="1:10">
      <c r="A36" s="30"/>
      <c r="B36" s="24"/>
      <c r="C36" s="30"/>
      <c r="D36" s="81" t="s">
        <v>234</v>
      </c>
      <c r="E36" s="81"/>
      <c r="F36" s="152">
        <v>1</v>
      </c>
      <c r="G36" s="152">
        <v>1</v>
      </c>
      <c r="H36" s="8">
        <v>3</v>
      </c>
      <c r="I36" s="8">
        <v>3</v>
      </c>
      <c r="J36" s="8"/>
    </row>
    <row r="37" s="126" customFormat="1" ht="19" customHeight="1" spans="1:10">
      <c r="A37" s="30"/>
      <c r="B37" s="24"/>
      <c r="C37" s="30"/>
      <c r="D37" s="79" t="s">
        <v>235</v>
      </c>
      <c r="E37" s="230"/>
      <c r="F37" s="35" t="s">
        <v>236</v>
      </c>
      <c r="G37" s="35" t="s">
        <v>237</v>
      </c>
      <c r="H37" s="8">
        <v>3</v>
      </c>
      <c r="I37" s="8">
        <v>3</v>
      </c>
      <c r="J37" s="8"/>
    </row>
    <row r="38" s="126" customFormat="1" ht="17" customHeight="1" spans="1:10">
      <c r="A38" s="30"/>
      <c r="B38" s="29"/>
      <c r="C38" s="30"/>
      <c r="D38" s="79" t="s">
        <v>238</v>
      </c>
      <c r="E38" s="230"/>
      <c r="F38" s="35" t="s">
        <v>239</v>
      </c>
      <c r="G38" s="35" t="s">
        <v>240</v>
      </c>
      <c r="H38" s="8">
        <v>3</v>
      </c>
      <c r="I38" s="8">
        <v>3</v>
      </c>
      <c r="J38" s="8"/>
    </row>
    <row r="39" s="126" customFormat="1" ht="32" customHeight="1" spans="1:10">
      <c r="A39" s="30"/>
      <c r="B39" s="31" t="s">
        <v>241</v>
      </c>
      <c r="C39" s="33" t="s">
        <v>242</v>
      </c>
      <c r="D39" s="81" t="s">
        <v>217</v>
      </c>
      <c r="E39" s="81"/>
      <c r="F39" s="156" t="s">
        <v>218</v>
      </c>
      <c r="G39" s="156" t="s">
        <v>218</v>
      </c>
      <c r="H39" s="8">
        <v>2</v>
      </c>
      <c r="I39" s="8">
        <v>2</v>
      </c>
      <c r="J39" s="8"/>
    </row>
    <row r="40" s="126" customFormat="1" ht="17" customHeight="1" spans="1:10">
      <c r="A40" s="30"/>
      <c r="B40" s="24"/>
      <c r="C40" s="30"/>
      <c r="D40" s="79" t="s">
        <v>243</v>
      </c>
      <c r="E40" s="230"/>
      <c r="F40" s="35" t="s">
        <v>244</v>
      </c>
      <c r="G40" s="35" t="s">
        <v>244</v>
      </c>
      <c r="H40" s="8">
        <v>3</v>
      </c>
      <c r="I40" s="8">
        <v>3</v>
      </c>
      <c r="J40" s="8"/>
    </row>
    <row r="41" s="126" customFormat="1" ht="17" customHeight="1" spans="1:10">
      <c r="A41" s="30"/>
      <c r="B41" s="24"/>
      <c r="C41" s="30"/>
      <c r="D41" s="79" t="s">
        <v>245</v>
      </c>
      <c r="E41" s="230"/>
      <c r="F41" s="99">
        <v>1</v>
      </c>
      <c r="G41" s="99">
        <v>1</v>
      </c>
      <c r="H41" s="8">
        <v>2</v>
      </c>
      <c r="I41" s="8">
        <v>2</v>
      </c>
      <c r="J41" s="8"/>
    </row>
    <row r="42" s="126" customFormat="1" ht="17" customHeight="1" spans="1:10">
      <c r="A42" s="30"/>
      <c r="B42" s="24"/>
      <c r="C42" s="33" t="s">
        <v>246</v>
      </c>
      <c r="D42" s="38" t="s">
        <v>247</v>
      </c>
      <c r="E42" s="46"/>
      <c r="F42" s="82" t="s">
        <v>248</v>
      </c>
      <c r="G42" s="82" t="s">
        <v>248</v>
      </c>
      <c r="H42" s="8">
        <v>2</v>
      </c>
      <c r="I42" s="8">
        <v>2</v>
      </c>
      <c r="J42" s="8"/>
    </row>
    <row r="43" s="126" customFormat="1" ht="17" customHeight="1" spans="1:10">
      <c r="A43" s="30"/>
      <c r="B43" s="24"/>
      <c r="C43" s="30"/>
      <c r="D43" s="81" t="s">
        <v>249</v>
      </c>
      <c r="E43" s="81"/>
      <c r="F43" s="152">
        <v>1</v>
      </c>
      <c r="G43" s="152">
        <v>1</v>
      </c>
      <c r="H43" s="8">
        <v>2</v>
      </c>
      <c r="I43" s="8">
        <v>2</v>
      </c>
      <c r="J43" s="8"/>
    </row>
    <row r="44" s="126" customFormat="1" ht="17" customHeight="1" spans="1:10">
      <c r="A44" s="30"/>
      <c r="B44" s="24"/>
      <c r="C44" s="30"/>
      <c r="D44" s="81" t="s">
        <v>250</v>
      </c>
      <c r="E44" s="81"/>
      <c r="F44" s="152">
        <v>1</v>
      </c>
      <c r="G44" s="152">
        <v>1</v>
      </c>
      <c r="H44" s="8">
        <v>2</v>
      </c>
      <c r="I44" s="8">
        <v>2</v>
      </c>
      <c r="J44" s="8"/>
    </row>
    <row r="45" s="126" customFormat="1" ht="17" customHeight="1" spans="1:10">
      <c r="A45" s="30"/>
      <c r="B45" s="24"/>
      <c r="C45" s="30"/>
      <c r="D45" s="79" t="s">
        <v>251</v>
      </c>
      <c r="E45" s="230"/>
      <c r="F45" s="35" t="s">
        <v>252</v>
      </c>
      <c r="G45" s="35" t="s">
        <v>252</v>
      </c>
      <c r="H45" s="8">
        <v>2</v>
      </c>
      <c r="I45" s="8">
        <v>2</v>
      </c>
      <c r="J45" s="8"/>
    </row>
    <row r="46" s="126" customFormat="1" ht="17" customHeight="1" spans="1:10">
      <c r="A46" s="30"/>
      <c r="B46" s="24"/>
      <c r="C46" s="33" t="s">
        <v>253</v>
      </c>
      <c r="D46" s="79" t="s">
        <v>254</v>
      </c>
      <c r="E46" s="230"/>
      <c r="F46" s="99">
        <v>1</v>
      </c>
      <c r="G46" s="99">
        <v>1</v>
      </c>
      <c r="H46" s="8">
        <v>2</v>
      </c>
      <c r="I46" s="8">
        <v>2</v>
      </c>
      <c r="J46" s="8"/>
    </row>
    <row r="47" s="126" customFormat="1" ht="17" customHeight="1" spans="1:10">
      <c r="A47" s="30"/>
      <c r="B47" s="24"/>
      <c r="C47" s="33" t="s">
        <v>255</v>
      </c>
      <c r="D47" s="38" t="s">
        <v>256</v>
      </c>
      <c r="E47" s="46"/>
      <c r="F47" s="81" t="s">
        <v>252</v>
      </c>
      <c r="G47" s="81" t="s">
        <v>252</v>
      </c>
      <c r="H47" s="8">
        <v>2</v>
      </c>
      <c r="I47" s="8">
        <v>2</v>
      </c>
      <c r="J47" s="8"/>
    </row>
    <row r="48" s="126" customFormat="1" ht="17" customHeight="1" spans="1:10">
      <c r="A48" s="30"/>
      <c r="B48" s="24"/>
      <c r="C48" s="30"/>
      <c r="D48" s="81" t="s">
        <v>225</v>
      </c>
      <c r="E48" s="81"/>
      <c r="F48" s="156" t="s">
        <v>226</v>
      </c>
      <c r="G48" s="156" t="s">
        <v>226</v>
      </c>
      <c r="H48" s="8">
        <v>2</v>
      </c>
      <c r="I48" s="8">
        <v>2</v>
      </c>
      <c r="J48" s="8"/>
    </row>
    <row r="49" s="126" customFormat="1" ht="17" customHeight="1" spans="1:10">
      <c r="A49" s="30"/>
      <c r="B49" s="24"/>
      <c r="C49" s="30"/>
      <c r="D49" s="81" t="s">
        <v>227</v>
      </c>
      <c r="E49" s="81"/>
      <c r="F49" s="156" t="s">
        <v>226</v>
      </c>
      <c r="G49" s="156" t="s">
        <v>226</v>
      </c>
      <c r="H49" s="8">
        <v>2</v>
      </c>
      <c r="I49" s="8">
        <v>2</v>
      </c>
      <c r="J49" s="8"/>
    </row>
    <row r="50" s="126" customFormat="1" ht="17" customHeight="1" spans="1:10">
      <c r="A50" s="30"/>
      <c r="B50" s="29"/>
      <c r="C50" s="30"/>
      <c r="D50" s="79" t="s">
        <v>257</v>
      </c>
      <c r="E50" s="230"/>
      <c r="F50" s="9" t="s">
        <v>258</v>
      </c>
      <c r="G50" s="9" t="s">
        <v>258</v>
      </c>
      <c r="H50" s="8">
        <v>2</v>
      </c>
      <c r="I50" s="8">
        <v>2</v>
      </c>
      <c r="J50" s="8"/>
    </row>
    <row r="51" s="126" customFormat="1" ht="17" customHeight="1" spans="1:10">
      <c r="A51" s="30"/>
      <c r="B51" s="24" t="s">
        <v>259</v>
      </c>
      <c r="C51" s="31" t="s">
        <v>260</v>
      </c>
      <c r="D51" s="81" t="s">
        <v>229</v>
      </c>
      <c r="E51" s="81"/>
      <c r="F51" s="107" t="s">
        <v>230</v>
      </c>
      <c r="G51" s="107" t="s">
        <v>230</v>
      </c>
      <c r="H51" s="8">
        <v>2.5</v>
      </c>
      <c r="I51" s="8">
        <v>2.5</v>
      </c>
      <c r="J51" s="8"/>
    </row>
    <row r="52" s="126" customFormat="1" ht="17" customHeight="1" spans="1:10">
      <c r="A52" s="30"/>
      <c r="B52" s="24"/>
      <c r="C52" s="24"/>
      <c r="D52" s="81" t="s">
        <v>231</v>
      </c>
      <c r="E52" s="81"/>
      <c r="F52" s="107" t="s">
        <v>230</v>
      </c>
      <c r="G52" s="107" t="s">
        <v>230</v>
      </c>
      <c r="H52" s="8">
        <v>2.5</v>
      </c>
      <c r="I52" s="8">
        <v>2.5</v>
      </c>
      <c r="J52" s="8"/>
    </row>
    <row r="53" customFormat="1" ht="17" customHeight="1" spans="1:10">
      <c r="A53" s="161"/>
      <c r="B53" s="24"/>
      <c r="C53" s="161"/>
      <c r="D53" s="79" t="s">
        <v>261</v>
      </c>
      <c r="E53" s="230"/>
      <c r="F53" s="35" t="s">
        <v>262</v>
      </c>
      <c r="G53" s="35" t="s">
        <v>262</v>
      </c>
      <c r="H53" s="16">
        <v>2.5</v>
      </c>
      <c r="I53" s="16">
        <v>2.5</v>
      </c>
      <c r="J53" s="16"/>
    </row>
    <row r="54" customFormat="1" ht="17" customHeight="1" spans="1:10">
      <c r="A54" s="161"/>
      <c r="B54" s="24"/>
      <c r="C54" s="161"/>
      <c r="D54" s="79" t="s">
        <v>263</v>
      </c>
      <c r="E54" s="230"/>
      <c r="F54" s="35" t="s">
        <v>230</v>
      </c>
      <c r="G54" s="35" t="s">
        <v>230</v>
      </c>
      <c r="H54" s="16">
        <v>2.5</v>
      </c>
      <c r="I54" s="16">
        <v>2.5</v>
      </c>
      <c r="J54" s="16"/>
    </row>
    <row r="55" ht="17" customHeight="1" spans="1:10">
      <c r="A55" s="16" t="s">
        <v>264</v>
      </c>
      <c r="B55" s="15"/>
      <c r="C55" s="16"/>
      <c r="D55" s="16"/>
      <c r="E55" s="16"/>
      <c r="F55" s="16"/>
      <c r="G55" s="16"/>
      <c r="H55" s="16">
        <f>SUM(H14:H54)</f>
        <v>100</v>
      </c>
      <c r="I55" s="16">
        <f>SUM(I14:I54)</f>
        <v>95.9</v>
      </c>
      <c r="J55" s="16"/>
    </row>
    <row r="56" s="126" customFormat="1" ht="34" customHeight="1" spans="1:10">
      <c r="A56" s="9" t="s">
        <v>265</v>
      </c>
      <c r="B56" s="9" t="s">
        <v>175</v>
      </c>
      <c r="C56" s="8"/>
      <c r="D56" s="8"/>
      <c r="E56" s="8"/>
      <c r="F56" s="8"/>
      <c r="G56" s="8"/>
      <c r="H56" s="8"/>
      <c r="I56" s="8"/>
      <c r="J56" s="8"/>
    </row>
    <row r="57" ht="46" customHeight="1" spans="1:11">
      <c r="A57" s="40" t="s">
        <v>266</v>
      </c>
      <c r="B57" s="40"/>
      <c r="C57" s="40"/>
      <c r="D57" s="40"/>
      <c r="E57" s="40"/>
      <c r="F57" s="121"/>
      <c r="G57" s="40"/>
      <c r="H57" s="121"/>
      <c r="I57" s="40"/>
      <c r="J57" s="40"/>
      <c r="K57" s="232"/>
    </row>
    <row r="58" spans="1:10">
      <c r="A58" s="231" t="s">
        <v>267</v>
      </c>
      <c r="B58" s="232"/>
      <c r="C58" s="231"/>
      <c r="D58" s="231"/>
      <c r="E58" s="231"/>
      <c r="F58" s="4"/>
      <c r="G58" s="231"/>
      <c r="H58" s="4"/>
      <c r="I58" s="4"/>
      <c r="J58" s="4"/>
    </row>
    <row r="59" ht="27" customHeight="1" spans="1:11">
      <c r="A59" s="40" t="s">
        <v>268</v>
      </c>
      <c r="B59" s="40"/>
      <c r="C59" s="40"/>
      <c r="D59" s="40"/>
      <c r="E59" s="40"/>
      <c r="F59" s="121"/>
      <c r="G59" s="40"/>
      <c r="H59" s="121"/>
      <c r="I59" s="121"/>
      <c r="J59" s="121"/>
      <c r="K59" s="232"/>
    </row>
    <row r="60" ht="37.5" customHeight="1" spans="1:11">
      <c r="A60" s="40" t="s">
        <v>269</v>
      </c>
      <c r="B60" s="40"/>
      <c r="C60" s="40"/>
      <c r="D60" s="40"/>
      <c r="E60" s="40"/>
      <c r="F60" s="121"/>
      <c r="G60" s="40"/>
      <c r="H60" s="121"/>
      <c r="I60" s="121"/>
      <c r="J60" s="121"/>
      <c r="K60" s="232"/>
    </row>
  </sheetData>
  <mergeCells count="56">
    <mergeCell ref="A2:J2"/>
    <mergeCell ref="A3:J3"/>
    <mergeCell ref="A5:B5"/>
    <mergeCell ref="C5:J5"/>
    <mergeCell ref="D6:E6"/>
    <mergeCell ref="F6:G6"/>
    <mergeCell ref="H6:J6"/>
    <mergeCell ref="D7:E7"/>
    <mergeCell ref="F7:G7"/>
    <mergeCell ref="H7:J7"/>
    <mergeCell ref="D8:E8"/>
    <mergeCell ref="F8:G8"/>
    <mergeCell ref="H8:J8"/>
    <mergeCell ref="D9:E9"/>
    <mergeCell ref="F9:G9"/>
    <mergeCell ref="H9:J9"/>
    <mergeCell ref="D10:E10"/>
    <mergeCell ref="F10:G10"/>
    <mergeCell ref="H10:J10"/>
    <mergeCell ref="B11:E11"/>
    <mergeCell ref="F11:J11"/>
    <mergeCell ref="B12:E12"/>
    <mergeCell ref="F12:J12"/>
    <mergeCell ref="D30:E30"/>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A55:G55"/>
    <mergeCell ref="B56:J56"/>
    <mergeCell ref="A57:J57"/>
    <mergeCell ref="A59:J59"/>
    <mergeCell ref="A60:J60"/>
    <mergeCell ref="A11:A12"/>
    <mergeCell ref="B14:B29"/>
    <mergeCell ref="B30:B38"/>
    <mergeCell ref="B39:B50"/>
    <mergeCell ref="B51:B54"/>
    <mergeCell ref="C35:C38"/>
    <mergeCell ref="A6:B10"/>
  </mergeCells>
  <pageMargins left="0.751388888888889" right="0.590277777777778" top="0.590277777777778" bottom="0.432638888888889" header="0.5" footer="0.354166666666667"/>
  <pageSetup paperSize="9" scale="7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100" topLeftCell="A16" workbookViewId="0">
      <selection activeCell="D16" sqref="D16:H33"/>
    </sheetView>
  </sheetViews>
  <sheetFormatPr defaultColWidth="9" defaultRowHeight="13.5"/>
  <cols>
    <col min="1" max="1" width="9.81666666666667" style="172" customWidth="1"/>
    <col min="2" max="2" width="7.63333333333333" style="173" customWidth="1"/>
    <col min="3" max="3" width="9.38333333333333" style="173" customWidth="1"/>
    <col min="4" max="4" width="22.1083333333333" style="174" customWidth="1"/>
    <col min="5" max="5" width="14.6333333333333" style="173" customWidth="1"/>
    <col min="6" max="6" width="14" style="173" customWidth="1"/>
    <col min="7" max="7" width="11.25" style="172" customWidth="1"/>
    <col min="8" max="8" width="9.63333333333333" style="172" customWidth="1"/>
    <col min="9" max="9" width="14.3833333333333" style="172" customWidth="1"/>
  </cols>
  <sheetData>
    <row r="1" customFormat="1" ht="19" customHeight="1" spans="1:9">
      <c r="A1" s="172"/>
      <c r="B1" s="173"/>
      <c r="C1" s="173"/>
      <c r="D1" s="174"/>
      <c r="E1" s="173"/>
      <c r="F1" s="173"/>
      <c r="G1" s="172"/>
      <c r="H1" s="172"/>
      <c r="I1" s="172"/>
    </row>
    <row r="2" customFormat="1" ht="33" customHeight="1" spans="1:9">
      <c r="A2" s="175" t="s">
        <v>270</v>
      </c>
      <c r="B2" s="175"/>
      <c r="C2" s="175"/>
      <c r="D2" s="175"/>
      <c r="E2" s="175"/>
      <c r="F2" s="175"/>
      <c r="G2" s="175"/>
      <c r="H2" s="175"/>
      <c r="I2" s="175"/>
    </row>
    <row r="3" customFormat="1" ht="22" customHeight="1" spans="1:9">
      <c r="A3" s="176" t="s">
        <v>271</v>
      </c>
      <c r="B3" s="176"/>
      <c r="C3" s="176"/>
      <c r="D3" s="176"/>
      <c r="E3" s="176"/>
      <c r="F3" s="176"/>
      <c r="G3" s="176"/>
      <c r="H3" s="176"/>
      <c r="I3" s="176"/>
    </row>
    <row r="4" s="126" customFormat="1" spans="1:9">
      <c r="A4" s="177"/>
      <c r="B4" s="178"/>
      <c r="C4" s="178"/>
      <c r="D4" s="179"/>
      <c r="E4" s="178"/>
      <c r="F4" s="178"/>
      <c r="G4" s="177"/>
      <c r="H4" s="177"/>
      <c r="I4" s="207"/>
    </row>
    <row r="5" s="126" customFormat="1" ht="21" customHeight="1" spans="1:9">
      <c r="A5" s="107" t="s">
        <v>272</v>
      </c>
      <c r="B5" s="107" t="s">
        <v>8</v>
      </c>
      <c r="C5" s="107"/>
      <c r="D5" s="102"/>
      <c r="E5" s="107"/>
      <c r="F5" s="107"/>
      <c r="G5" s="107"/>
      <c r="H5" s="107"/>
      <c r="I5" s="107"/>
    </row>
    <row r="6" s="126" customFormat="1" ht="21" customHeight="1" spans="1:9">
      <c r="A6" s="102" t="s">
        <v>273</v>
      </c>
      <c r="B6" s="107"/>
      <c r="C6" s="107"/>
      <c r="D6" s="102"/>
      <c r="E6" s="157"/>
      <c r="F6" s="107" t="s">
        <v>274</v>
      </c>
      <c r="G6" s="107" t="s">
        <v>160</v>
      </c>
      <c r="H6" s="107"/>
      <c r="I6" s="107"/>
    </row>
    <row r="7" s="1" customFormat="1" ht="24" customHeight="1" spans="1:9">
      <c r="A7" s="180" t="s">
        <v>275</v>
      </c>
      <c r="B7" s="181" t="s">
        <v>162</v>
      </c>
      <c r="C7" s="182"/>
      <c r="D7" s="183"/>
      <c r="E7" s="181" t="s">
        <v>276</v>
      </c>
      <c r="F7" s="184" t="s">
        <v>164</v>
      </c>
      <c r="G7" s="185" t="s">
        <v>165</v>
      </c>
      <c r="H7" s="185" t="s">
        <v>182</v>
      </c>
      <c r="I7" s="185" t="s">
        <v>183</v>
      </c>
    </row>
    <row r="8" customFormat="1" ht="18" customHeight="1" spans="1:9">
      <c r="A8" s="186"/>
      <c r="B8" s="187" t="s">
        <v>277</v>
      </c>
      <c r="C8" s="188"/>
      <c r="D8" s="189"/>
      <c r="E8" s="190">
        <v>27690</v>
      </c>
      <c r="F8" s="190">
        <v>0</v>
      </c>
      <c r="G8" s="191">
        <v>0</v>
      </c>
      <c r="H8" s="192">
        <v>10</v>
      </c>
      <c r="I8" s="208">
        <v>0</v>
      </c>
    </row>
    <row r="9" customFormat="1" ht="18" customHeight="1" spans="1:9">
      <c r="A9" s="186"/>
      <c r="B9" s="187" t="s">
        <v>278</v>
      </c>
      <c r="C9" s="188"/>
      <c r="D9" s="189"/>
      <c r="E9" s="190">
        <v>27690</v>
      </c>
      <c r="F9" s="190">
        <v>0</v>
      </c>
      <c r="G9" s="185" t="s">
        <v>168</v>
      </c>
      <c r="H9" s="185"/>
      <c r="I9" s="185"/>
    </row>
    <row r="10" s="126" customFormat="1" ht="18" customHeight="1" spans="1:9">
      <c r="A10" s="44"/>
      <c r="B10" s="193" t="s">
        <v>279</v>
      </c>
      <c r="C10" s="194"/>
      <c r="D10" s="195"/>
      <c r="E10" s="196"/>
      <c r="F10" s="197"/>
      <c r="G10" s="185" t="s">
        <v>168</v>
      </c>
      <c r="H10" s="185"/>
      <c r="I10" s="185"/>
    </row>
    <row r="11" s="126" customFormat="1" ht="18" customHeight="1" spans="1:9">
      <c r="A11" s="44"/>
      <c r="B11" s="193" t="s">
        <v>280</v>
      </c>
      <c r="C11" s="194"/>
      <c r="D11" s="195"/>
      <c r="E11" s="196">
        <v>27690</v>
      </c>
      <c r="F11" s="197">
        <v>0</v>
      </c>
      <c r="G11" s="185" t="s">
        <v>168</v>
      </c>
      <c r="H11" s="185"/>
      <c r="I11" s="185"/>
    </row>
    <row r="12" s="126" customFormat="1" ht="18" customHeight="1" spans="1:9">
      <c r="A12" s="198"/>
      <c r="B12" s="193" t="s">
        <v>281</v>
      </c>
      <c r="C12" s="194"/>
      <c r="D12" s="195"/>
      <c r="E12" s="196"/>
      <c r="F12" s="197"/>
      <c r="G12" s="185" t="s">
        <v>168</v>
      </c>
      <c r="H12" s="185"/>
      <c r="I12" s="185"/>
    </row>
    <row r="13" customFormat="1" ht="18" customHeight="1" spans="1:9">
      <c r="A13" s="180" t="s">
        <v>171</v>
      </c>
      <c r="B13" s="185" t="s">
        <v>172</v>
      </c>
      <c r="C13" s="185"/>
      <c r="D13" s="184"/>
      <c r="E13" s="185"/>
      <c r="F13" s="185" t="s">
        <v>173</v>
      </c>
      <c r="G13" s="185"/>
      <c r="H13" s="185"/>
      <c r="I13" s="185"/>
    </row>
    <row r="14" s="126" customFormat="1" ht="46" customHeight="1" spans="1:9">
      <c r="A14" s="44"/>
      <c r="B14" s="107" t="s">
        <v>282</v>
      </c>
      <c r="C14" s="107"/>
      <c r="D14" s="102"/>
      <c r="E14" s="107"/>
      <c r="F14" s="107" t="s">
        <v>283</v>
      </c>
      <c r="G14" s="107"/>
      <c r="H14" s="107"/>
      <c r="I14" s="107"/>
    </row>
    <row r="15" customFormat="1" ht="19" customHeight="1" spans="1:9">
      <c r="A15" s="107" t="s">
        <v>284</v>
      </c>
      <c r="B15" s="101" t="s">
        <v>177</v>
      </c>
      <c r="C15" s="101" t="s">
        <v>178</v>
      </c>
      <c r="D15" s="199" t="s">
        <v>179</v>
      </c>
      <c r="E15" s="200" t="s">
        <v>180</v>
      </c>
      <c r="F15" s="101" t="s">
        <v>181</v>
      </c>
      <c r="G15" s="101" t="s">
        <v>182</v>
      </c>
      <c r="H15" s="101" t="s">
        <v>183</v>
      </c>
      <c r="I15" s="44" t="s">
        <v>184</v>
      </c>
    </row>
    <row r="16" s="126" customFormat="1" ht="37" customHeight="1" spans="1:9">
      <c r="A16" s="107"/>
      <c r="B16" s="102" t="s">
        <v>285</v>
      </c>
      <c r="C16" s="201" t="s">
        <v>222</v>
      </c>
      <c r="D16" s="50" t="s">
        <v>286</v>
      </c>
      <c r="E16" s="151" t="s">
        <v>287</v>
      </c>
      <c r="F16" s="151" t="s">
        <v>287</v>
      </c>
      <c r="G16" s="107">
        <v>20</v>
      </c>
      <c r="H16" s="107">
        <v>20</v>
      </c>
      <c r="I16" s="157"/>
    </row>
    <row r="17" s="126" customFormat="1" ht="38" customHeight="1" spans="1:9">
      <c r="A17" s="107"/>
      <c r="B17" s="102"/>
      <c r="C17" s="101"/>
      <c r="D17" s="50"/>
      <c r="E17" s="151"/>
      <c r="F17" s="152"/>
      <c r="G17" s="107"/>
      <c r="H17" s="107"/>
      <c r="I17" s="157"/>
    </row>
    <row r="18" s="126" customFormat="1" ht="21" customHeight="1" spans="1:9">
      <c r="A18" s="107"/>
      <c r="B18" s="102"/>
      <c r="C18" s="200"/>
      <c r="D18" s="153"/>
      <c r="E18" s="152"/>
      <c r="F18" s="152"/>
      <c r="G18" s="107"/>
      <c r="H18" s="107"/>
      <c r="I18" s="157"/>
    </row>
    <row r="19" s="126" customFormat="1" ht="24" spans="1:9">
      <c r="A19" s="107"/>
      <c r="B19" s="102"/>
      <c r="C19" s="201" t="s">
        <v>228</v>
      </c>
      <c r="D19" s="50" t="s">
        <v>288</v>
      </c>
      <c r="E19" s="51" t="s">
        <v>198</v>
      </c>
      <c r="F19" s="51" t="s">
        <v>198</v>
      </c>
      <c r="G19" s="107">
        <v>10</v>
      </c>
      <c r="H19" s="107">
        <v>10</v>
      </c>
      <c r="I19" s="157"/>
    </row>
    <row r="20" s="126" customFormat="1" spans="1:9">
      <c r="A20" s="107"/>
      <c r="B20" s="102"/>
      <c r="C20" s="101"/>
      <c r="D20" s="50"/>
      <c r="E20" s="51"/>
      <c r="F20" s="51"/>
      <c r="G20" s="107"/>
      <c r="H20" s="107"/>
      <c r="I20" s="157"/>
    </row>
    <row r="21" s="126" customFormat="1" ht="21" customHeight="1" spans="1:9">
      <c r="A21" s="107"/>
      <c r="B21" s="102"/>
      <c r="C21" s="201" t="s">
        <v>232</v>
      </c>
      <c r="D21" s="50" t="s">
        <v>201</v>
      </c>
      <c r="E21" s="51" t="s">
        <v>202</v>
      </c>
      <c r="F21" s="51" t="s">
        <v>202</v>
      </c>
      <c r="G21" s="107">
        <v>10</v>
      </c>
      <c r="H21" s="107">
        <v>10</v>
      </c>
      <c r="I21" s="157"/>
    </row>
    <row r="22" s="126" customFormat="1" ht="21" customHeight="1" spans="1:9">
      <c r="A22" s="107"/>
      <c r="B22" s="102"/>
      <c r="C22" s="101"/>
      <c r="D22" s="154"/>
      <c r="E22" s="154"/>
      <c r="F22" s="154"/>
      <c r="G22" s="107"/>
      <c r="H22" s="107"/>
      <c r="I22" s="157"/>
    </row>
    <row r="23" s="126" customFormat="1" ht="21" customHeight="1" spans="1:9">
      <c r="A23" s="107"/>
      <c r="B23" s="102"/>
      <c r="C23" s="201" t="s">
        <v>289</v>
      </c>
      <c r="D23" s="50" t="s">
        <v>290</v>
      </c>
      <c r="E23" s="51">
        <v>1</v>
      </c>
      <c r="F23" s="51">
        <v>1</v>
      </c>
      <c r="G23" s="107">
        <v>10</v>
      </c>
      <c r="H23" s="107">
        <v>20</v>
      </c>
      <c r="I23" s="157"/>
    </row>
    <row r="24" s="126" customFormat="1" ht="21" customHeight="1" spans="1:9">
      <c r="A24" s="107"/>
      <c r="B24" s="102"/>
      <c r="C24" s="101"/>
      <c r="D24" s="153"/>
      <c r="E24" s="51"/>
      <c r="F24" s="51"/>
      <c r="G24" s="51"/>
      <c r="H24" s="51"/>
      <c r="I24" s="157"/>
    </row>
    <row r="25" s="126" customFormat="1" ht="21" customHeight="1" spans="1:9">
      <c r="A25" s="107"/>
      <c r="B25" s="102" t="s">
        <v>291</v>
      </c>
      <c r="C25" s="201" t="s">
        <v>242</v>
      </c>
      <c r="D25" s="155"/>
      <c r="E25" s="155"/>
      <c r="F25" s="155"/>
      <c r="G25" s="202"/>
      <c r="H25" s="202"/>
      <c r="I25" s="157"/>
    </row>
    <row r="26" s="126" customFormat="1" ht="21" customHeight="1" spans="1:9">
      <c r="A26" s="107"/>
      <c r="B26" s="102"/>
      <c r="C26" s="101"/>
      <c r="D26" s="50"/>
      <c r="E26" s="51"/>
      <c r="F26" s="51"/>
      <c r="G26" s="51"/>
      <c r="H26" s="51"/>
      <c r="I26" s="157"/>
    </row>
    <row r="27" s="126" customFormat="1" ht="21" customHeight="1" spans="1:9">
      <c r="A27" s="107"/>
      <c r="B27" s="102"/>
      <c r="C27" s="201" t="s">
        <v>246</v>
      </c>
      <c r="D27" s="153" t="s">
        <v>292</v>
      </c>
      <c r="E27" s="156" t="s">
        <v>252</v>
      </c>
      <c r="F27" s="156" t="s">
        <v>293</v>
      </c>
      <c r="G27" s="202">
        <v>20</v>
      </c>
      <c r="H27" s="202">
        <v>10</v>
      </c>
      <c r="I27" s="157"/>
    </row>
    <row r="28" s="126" customFormat="1" ht="21" customHeight="1" spans="1:9">
      <c r="A28" s="107"/>
      <c r="B28" s="102"/>
      <c r="C28" s="101"/>
      <c r="D28" s="157"/>
      <c r="E28" s="157"/>
      <c r="F28" s="107"/>
      <c r="G28" s="107"/>
      <c r="H28" s="107"/>
      <c r="I28" s="157"/>
    </row>
    <row r="29" s="126" customFormat="1" ht="21" customHeight="1" spans="1:9">
      <c r="A29" s="107"/>
      <c r="B29" s="102"/>
      <c r="C29" s="201" t="s">
        <v>253</v>
      </c>
      <c r="D29" s="157"/>
      <c r="E29" s="157"/>
      <c r="F29" s="107"/>
      <c r="G29" s="107"/>
      <c r="H29" s="107"/>
      <c r="I29" s="157"/>
    </row>
    <row r="30" s="126" customFormat="1" ht="21" customHeight="1" spans="1:9">
      <c r="A30" s="107"/>
      <c r="B30" s="102"/>
      <c r="C30" s="101"/>
      <c r="D30" s="157"/>
      <c r="E30" s="157"/>
      <c r="F30" s="107"/>
      <c r="G30" s="107"/>
      <c r="H30" s="107"/>
      <c r="I30" s="157"/>
    </row>
    <row r="31" s="126" customFormat="1" ht="24" spans="1:9">
      <c r="A31" s="107"/>
      <c r="B31" s="102"/>
      <c r="C31" s="201" t="s">
        <v>255</v>
      </c>
      <c r="D31" s="153" t="s">
        <v>294</v>
      </c>
      <c r="E31" s="51" t="s">
        <v>295</v>
      </c>
      <c r="F31" s="51" t="s">
        <v>295</v>
      </c>
      <c r="G31" s="107">
        <v>10</v>
      </c>
      <c r="H31" s="107">
        <v>10</v>
      </c>
      <c r="I31" s="157"/>
    </row>
    <row r="32" s="126" customFormat="1" ht="21" customHeight="1" spans="1:9">
      <c r="A32" s="107"/>
      <c r="B32" s="102"/>
      <c r="C32" s="101"/>
      <c r="D32" s="157"/>
      <c r="E32" s="157"/>
      <c r="F32" s="107"/>
      <c r="G32" s="107"/>
      <c r="H32" s="107"/>
      <c r="I32" s="157"/>
    </row>
    <row r="33" s="126" customFormat="1" ht="21" customHeight="1" spans="1:9">
      <c r="A33" s="107"/>
      <c r="B33" s="44" t="s">
        <v>259</v>
      </c>
      <c r="C33" s="199" t="s">
        <v>260</v>
      </c>
      <c r="D33" s="157" t="s">
        <v>296</v>
      </c>
      <c r="E33" s="157" t="s">
        <v>297</v>
      </c>
      <c r="F33" s="157" t="s">
        <v>297</v>
      </c>
      <c r="G33" s="107">
        <v>10</v>
      </c>
      <c r="H33" s="107">
        <v>10</v>
      </c>
      <c r="I33" s="157"/>
    </row>
    <row r="34" s="126" customFormat="1" ht="21" customHeight="1" spans="1:9">
      <c r="A34" s="107"/>
      <c r="B34" s="44"/>
      <c r="C34" s="44"/>
      <c r="D34" s="157"/>
      <c r="E34" s="157"/>
      <c r="F34" s="107"/>
      <c r="G34" s="157"/>
      <c r="H34" s="157"/>
      <c r="I34" s="157"/>
    </row>
    <row r="35" customFormat="1" ht="24" customHeight="1" spans="1:9">
      <c r="A35" s="181" t="s">
        <v>264</v>
      </c>
      <c r="B35" s="182"/>
      <c r="C35" s="182"/>
      <c r="D35" s="182"/>
      <c r="E35" s="182"/>
      <c r="F35" s="183"/>
      <c r="G35" s="185">
        <f>SUM(G16:G34)+H8</f>
        <v>100</v>
      </c>
      <c r="H35" s="185">
        <f>SUM(H16:H34)+I8</f>
        <v>90</v>
      </c>
      <c r="I35" s="209"/>
    </row>
    <row r="36" s="126" customFormat="1" ht="36" customHeight="1" spans="1:9">
      <c r="A36" s="102" t="s">
        <v>265</v>
      </c>
      <c r="B36" s="203" t="s">
        <v>298</v>
      </c>
      <c r="C36" s="204"/>
      <c r="D36" s="204"/>
      <c r="E36" s="204"/>
      <c r="F36" s="204"/>
      <c r="G36" s="204"/>
      <c r="H36" s="204"/>
      <c r="I36" s="210"/>
    </row>
    <row r="37" s="126" customFormat="1" ht="19" customHeight="1" spans="1:9">
      <c r="A37" s="177"/>
      <c r="B37" s="178" t="s">
        <v>299</v>
      </c>
      <c r="C37" s="178" t="s">
        <v>300</v>
      </c>
      <c r="D37" s="179"/>
      <c r="E37" s="178"/>
      <c r="F37" s="178"/>
      <c r="G37" s="177"/>
      <c r="H37" s="177"/>
      <c r="I37" s="207"/>
    </row>
    <row r="38" customFormat="1" ht="44" customHeight="1" spans="1:9">
      <c r="A38" s="205" t="s">
        <v>301</v>
      </c>
      <c r="B38" s="205"/>
      <c r="C38" s="205"/>
      <c r="D38" s="205"/>
      <c r="E38" s="205"/>
      <c r="F38" s="205"/>
      <c r="G38" s="205"/>
      <c r="H38" s="205"/>
      <c r="I38" s="205"/>
    </row>
    <row r="39" customFormat="1" ht="17" customHeight="1" spans="1:9">
      <c r="A39" s="206" t="s">
        <v>267</v>
      </c>
      <c r="B39" s="206"/>
      <c r="C39" s="206"/>
      <c r="D39" s="206"/>
      <c r="E39" s="206"/>
      <c r="F39" s="206"/>
      <c r="G39" s="206"/>
      <c r="H39" s="206"/>
      <c r="I39" s="206"/>
    </row>
    <row r="40" customFormat="1" ht="29" customHeight="1" spans="1:9">
      <c r="A40" s="205" t="s">
        <v>268</v>
      </c>
      <c r="B40" s="205"/>
      <c r="C40" s="205"/>
      <c r="D40" s="205"/>
      <c r="E40" s="205"/>
      <c r="F40" s="205"/>
      <c r="G40" s="205"/>
      <c r="H40" s="205"/>
      <c r="I40" s="205"/>
    </row>
    <row r="41" ht="33" customHeight="1" spans="1:9">
      <c r="A41" s="205" t="s">
        <v>269</v>
      </c>
      <c r="B41" s="205"/>
      <c r="C41" s="205"/>
      <c r="D41" s="205"/>
      <c r="E41" s="205"/>
      <c r="F41" s="205"/>
      <c r="G41" s="205"/>
      <c r="H41" s="205"/>
      <c r="I41" s="205"/>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472222222222222" top="0.511805555555556" bottom="0.511805555555556" header="0.5" footer="0.5"/>
  <pageSetup paperSize="9" scale="7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2"/>
  <sheetViews>
    <sheetView view="pageBreakPreview" zoomScaleNormal="100" topLeftCell="A25" workbookViewId="0">
      <selection activeCell="F44" sqref="F44"/>
    </sheetView>
  </sheetViews>
  <sheetFormatPr defaultColWidth="9" defaultRowHeight="13.5"/>
  <cols>
    <col min="1" max="1" width="9.81666666666667" style="1" customWidth="1"/>
    <col min="2" max="2" width="7.63333333333333" customWidth="1"/>
    <col min="3" max="3" width="9.38333333333333" customWidth="1"/>
    <col min="4" max="4" width="21.4416666666667" style="2" customWidth="1"/>
    <col min="5" max="5" width="14.6333333333333" customWidth="1"/>
    <col min="6" max="6" width="14" customWidth="1"/>
    <col min="7" max="7" width="11.25" style="1" customWidth="1"/>
    <col min="8" max="8" width="9.63333333333333" style="1" customWidth="1"/>
    <col min="9" max="9" width="14.3833333333333" style="1" customWidth="1"/>
  </cols>
  <sheetData>
    <row r="1" customFormat="1" ht="19" customHeight="1" spans="1:9">
      <c r="A1" s="1"/>
      <c r="D1" s="2"/>
      <c r="G1" s="1"/>
      <c r="H1" s="1"/>
      <c r="I1" s="1"/>
    </row>
    <row r="2" customFormat="1" ht="33" customHeight="1" spans="1:9">
      <c r="A2" s="120" t="s">
        <v>270</v>
      </c>
      <c r="B2" s="120"/>
      <c r="C2" s="120"/>
      <c r="D2" s="120"/>
      <c r="E2" s="120"/>
      <c r="F2" s="120"/>
      <c r="G2" s="120"/>
      <c r="H2" s="120"/>
      <c r="I2" s="120"/>
    </row>
    <row r="3" customFormat="1" ht="22" customHeight="1" spans="1:9">
      <c r="A3" s="121" t="s">
        <v>271</v>
      </c>
      <c r="B3" s="121"/>
      <c r="C3" s="121"/>
      <c r="D3" s="121"/>
      <c r="E3" s="121"/>
      <c r="F3" s="121"/>
      <c r="G3" s="121"/>
      <c r="H3" s="121"/>
      <c r="I3" s="121"/>
    </row>
    <row r="4" customFormat="1" spans="1:9">
      <c r="A4" s="9" t="s">
        <v>272</v>
      </c>
      <c r="B4" s="9" t="s">
        <v>302</v>
      </c>
      <c r="C4" s="9"/>
      <c r="D4" s="9"/>
      <c r="E4" s="9"/>
      <c r="F4" s="9"/>
      <c r="G4" s="9"/>
      <c r="H4" s="9"/>
      <c r="I4" s="9"/>
    </row>
    <row r="5" customFormat="1" ht="33" customHeight="1" spans="1:9">
      <c r="A5" s="9" t="s">
        <v>273</v>
      </c>
      <c r="B5" s="9" t="s">
        <v>303</v>
      </c>
      <c r="C5" s="9"/>
      <c r="D5" s="9"/>
      <c r="E5" s="35"/>
      <c r="F5" s="9" t="s">
        <v>274</v>
      </c>
      <c r="G5" s="9" t="s">
        <v>304</v>
      </c>
      <c r="H5" s="9"/>
      <c r="I5" s="9"/>
    </row>
    <row r="6" customFormat="1" ht="22" customHeight="1" spans="1:9">
      <c r="A6" s="11" t="s">
        <v>275</v>
      </c>
      <c r="B6" s="47" t="s">
        <v>162</v>
      </c>
      <c r="C6" s="125"/>
      <c r="D6" s="122"/>
      <c r="E6" s="47" t="s">
        <v>276</v>
      </c>
      <c r="F6" s="15" t="s">
        <v>164</v>
      </c>
      <c r="G6" s="15" t="s">
        <v>165</v>
      </c>
      <c r="H6" s="15" t="s">
        <v>182</v>
      </c>
      <c r="I6" s="15" t="s">
        <v>183</v>
      </c>
    </row>
    <row r="7" s="126" customFormat="1" spans="1:9">
      <c r="A7" s="17"/>
      <c r="B7" s="138" t="s">
        <v>277</v>
      </c>
      <c r="C7" s="139"/>
      <c r="D7" s="123"/>
      <c r="E7" s="140">
        <v>31401.2</v>
      </c>
      <c r="F7" s="140">
        <v>0</v>
      </c>
      <c r="G7" s="141">
        <f>F7/E7</f>
        <v>0</v>
      </c>
      <c r="H7" s="142">
        <v>10</v>
      </c>
      <c r="I7" s="148">
        <f>G7*H7</f>
        <v>0</v>
      </c>
    </row>
    <row r="8" s="126" customFormat="1" ht="21" customHeight="1" spans="1:9">
      <c r="A8" s="17"/>
      <c r="B8" s="138" t="s">
        <v>12</v>
      </c>
      <c r="C8" s="139"/>
      <c r="D8" s="123"/>
      <c r="E8" s="140"/>
      <c r="F8" s="140"/>
      <c r="G8" s="15" t="s">
        <v>168</v>
      </c>
      <c r="H8" s="15"/>
      <c r="I8" s="15"/>
    </row>
    <row r="9" s="126" customFormat="1" ht="21" customHeight="1" spans="1:9">
      <c r="A9" s="24"/>
      <c r="B9" s="143" t="s">
        <v>279</v>
      </c>
      <c r="C9" s="144"/>
      <c r="D9" s="124"/>
      <c r="E9" s="140">
        <v>31401.2</v>
      </c>
      <c r="F9" s="140">
        <v>0</v>
      </c>
      <c r="G9" s="15" t="s">
        <v>168</v>
      </c>
      <c r="H9" s="15"/>
      <c r="I9" s="15"/>
    </row>
    <row r="10" s="1" customFormat="1" ht="24" customHeight="1" spans="1:9">
      <c r="A10" s="24"/>
      <c r="B10" s="143" t="s">
        <v>280</v>
      </c>
      <c r="C10" s="144"/>
      <c r="D10" s="124"/>
      <c r="E10" s="28"/>
      <c r="F10" s="145"/>
      <c r="G10" s="15" t="s">
        <v>168</v>
      </c>
      <c r="H10" s="15"/>
      <c r="I10" s="15"/>
    </row>
    <row r="11" customFormat="1" ht="18" customHeight="1" spans="1:9">
      <c r="A11" s="29"/>
      <c r="B11" s="143" t="s">
        <v>281</v>
      </c>
      <c r="C11" s="144"/>
      <c r="D11" s="124"/>
      <c r="E11" s="28"/>
      <c r="F11" s="145"/>
      <c r="G11" s="15" t="s">
        <v>168</v>
      </c>
      <c r="H11" s="15"/>
      <c r="I11" s="15"/>
    </row>
    <row r="12" customFormat="1" ht="18" customHeight="1" spans="1:9">
      <c r="A12" s="11" t="s">
        <v>171</v>
      </c>
      <c r="B12" s="15" t="s">
        <v>172</v>
      </c>
      <c r="C12" s="15"/>
      <c r="D12" s="15"/>
      <c r="E12" s="15"/>
      <c r="F12" s="15" t="s">
        <v>173</v>
      </c>
      <c r="G12" s="15"/>
      <c r="H12" s="15"/>
      <c r="I12" s="15"/>
    </row>
    <row r="13" s="126" customFormat="1" ht="18" customHeight="1" spans="1:9">
      <c r="A13" s="24"/>
      <c r="B13" s="9" t="s">
        <v>305</v>
      </c>
      <c r="C13" s="9"/>
      <c r="D13" s="9"/>
      <c r="E13" s="9"/>
      <c r="F13" s="9" t="s">
        <v>306</v>
      </c>
      <c r="G13" s="9"/>
      <c r="H13" s="9"/>
      <c r="I13" s="9"/>
    </row>
    <row r="14" s="126" customFormat="1" ht="18" customHeight="1" spans="1:9">
      <c r="A14" s="31" t="s">
        <v>284</v>
      </c>
      <c r="B14" s="24" t="s">
        <v>177</v>
      </c>
      <c r="C14" s="24" t="s">
        <v>178</v>
      </c>
      <c r="D14" s="31" t="s">
        <v>179</v>
      </c>
      <c r="E14" s="29">
        <v>350000</v>
      </c>
      <c r="F14" s="24" t="s">
        <v>181</v>
      </c>
      <c r="G14" s="24" t="s">
        <v>182</v>
      </c>
      <c r="H14" s="24" t="s">
        <v>183</v>
      </c>
      <c r="I14" s="44" t="s">
        <v>184</v>
      </c>
    </row>
    <row r="15" s="126" customFormat="1" ht="18" customHeight="1" spans="1:9">
      <c r="A15" s="24"/>
      <c r="B15" s="31" t="s">
        <v>285</v>
      </c>
      <c r="C15" s="31" t="s">
        <v>222</v>
      </c>
      <c r="D15" s="35" t="s">
        <v>307</v>
      </c>
      <c r="E15" s="84" t="s">
        <v>230</v>
      </c>
      <c r="F15" s="146">
        <v>0.98</v>
      </c>
      <c r="G15" s="9">
        <v>2</v>
      </c>
      <c r="H15" s="9">
        <v>2</v>
      </c>
      <c r="I15" s="9"/>
    </row>
    <row r="16" customFormat="1" ht="18" customHeight="1" spans="1:9">
      <c r="A16" s="24"/>
      <c r="B16" s="24"/>
      <c r="C16" s="24"/>
      <c r="D16" s="35" t="s">
        <v>308</v>
      </c>
      <c r="E16" s="84" t="s">
        <v>198</v>
      </c>
      <c r="F16" s="147">
        <v>0.9291</v>
      </c>
      <c r="G16" s="9">
        <v>2</v>
      </c>
      <c r="H16" s="9">
        <v>2</v>
      </c>
      <c r="I16" s="9"/>
    </row>
    <row r="17" s="126" customFormat="1" ht="46" customHeight="1" spans="1:9">
      <c r="A17" s="24"/>
      <c r="B17" s="24"/>
      <c r="C17" s="24"/>
      <c r="D17" s="35" t="s">
        <v>309</v>
      </c>
      <c r="E17" s="84" t="s">
        <v>230</v>
      </c>
      <c r="F17" s="147">
        <v>0.9291</v>
      </c>
      <c r="G17" s="9">
        <v>2</v>
      </c>
      <c r="H17" s="9">
        <v>2</v>
      </c>
      <c r="I17" s="9"/>
    </row>
    <row r="18" customFormat="1" ht="19" customHeight="1" spans="1:9">
      <c r="A18" s="24"/>
      <c r="B18" s="24"/>
      <c r="C18" s="24"/>
      <c r="D18" s="35" t="s">
        <v>310</v>
      </c>
      <c r="E18" s="84" t="s">
        <v>230</v>
      </c>
      <c r="F18" s="147">
        <v>0.924</v>
      </c>
      <c r="G18" s="9">
        <v>2</v>
      </c>
      <c r="H18" s="9">
        <v>2</v>
      </c>
      <c r="I18" s="9"/>
    </row>
    <row r="19" s="126" customFormat="1" ht="21" customHeight="1" spans="1:9">
      <c r="A19" s="24"/>
      <c r="B19" s="24"/>
      <c r="C19" s="24"/>
      <c r="D19" s="35" t="s">
        <v>192</v>
      </c>
      <c r="E19" s="146">
        <v>1</v>
      </c>
      <c r="F19" s="147">
        <v>0.9326</v>
      </c>
      <c r="G19" s="9">
        <v>2</v>
      </c>
      <c r="H19" s="9">
        <v>2</v>
      </c>
      <c r="I19" s="9"/>
    </row>
    <row r="20" s="126" customFormat="1" ht="21" customHeight="1" spans="1:9">
      <c r="A20" s="24"/>
      <c r="B20" s="24"/>
      <c r="C20" s="24"/>
      <c r="D20" s="35" t="s">
        <v>194</v>
      </c>
      <c r="E20" s="84" t="s">
        <v>311</v>
      </c>
      <c r="F20" s="84" t="s">
        <v>312</v>
      </c>
      <c r="G20" s="9">
        <v>2</v>
      </c>
      <c r="H20" s="9">
        <v>2</v>
      </c>
      <c r="I20" s="9"/>
    </row>
    <row r="21" s="126" customFormat="1" ht="21" customHeight="1" spans="1:9">
      <c r="A21" s="24"/>
      <c r="B21" s="24"/>
      <c r="C21" s="24"/>
      <c r="D21" s="35" t="s">
        <v>313</v>
      </c>
      <c r="E21" s="84" t="s">
        <v>314</v>
      </c>
      <c r="F21" s="84" t="s">
        <v>315</v>
      </c>
      <c r="G21" s="9">
        <v>2</v>
      </c>
      <c r="H21" s="9">
        <v>2</v>
      </c>
      <c r="I21" s="9"/>
    </row>
    <row r="22" s="126" customFormat="1" ht="21" customHeight="1" spans="1:9">
      <c r="A22" s="24"/>
      <c r="B22" s="24"/>
      <c r="C22" s="24"/>
      <c r="D22" s="35" t="s">
        <v>197</v>
      </c>
      <c r="E22" s="84" t="s">
        <v>198</v>
      </c>
      <c r="F22" s="147">
        <v>0.9904</v>
      </c>
      <c r="G22" s="9">
        <v>2</v>
      </c>
      <c r="H22" s="9">
        <v>2</v>
      </c>
      <c r="I22" s="9"/>
    </row>
    <row r="23" s="126" customFormat="1" ht="21" customHeight="1" spans="1:9">
      <c r="A23" s="24"/>
      <c r="B23" s="24"/>
      <c r="C23" s="24"/>
      <c r="D23" s="35" t="s">
        <v>199</v>
      </c>
      <c r="E23" s="146">
        <v>1</v>
      </c>
      <c r="F23" s="147">
        <v>0.8679</v>
      </c>
      <c r="G23" s="9">
        <v>2</v>
      </c>
      <c r="H23" s="9">
        <v>2</v>
      </c>
      <c r="I23" s="9"/>
    </row>
    <row r="24" s="126" customFormat="1" ht="21" customHeight="1" spans="1:9">
      <c r="A24" s="24"/>
      <c r="B24" s="24"/>
      <c r="C24" s="24"/>
      <c r="D24" s="35" t="s">
        <v>201</v>
      </c>
      <c r="E24" s="84" t="s">
        <v>202</v>
      </c>
      <c r="F24" s="147">
        <v>0.9251</v>
      </c>
      <c r="G24" s="9">
        <v>2</v>
      </c>
      <c r="H24" s="9">
        <v>2</v>
      </c>
      <c r="I24" s="9"/>
    </row>
    <row r="25" s="126" customFormat="1" ht="21" customHeight="1" spans="1:9">
      <c r="A25" s="24"/>
      <c r="B25" s="24"/>
      <c r="C25" s="24"/>
      <c r="D25" s="35" t="s">
        <v>316</v>
      </c>
      <c r="E25" s="84" t="s">
        <v>317</v>
      </c>
      <c r="F25" s="147">
        <v>0.7509</v>
      </c>
      <c r="G25" s="9">
        <v>2</v>
      </c>
      <c r="H25" s="9">
        <v>2</v>
      </c>
      <c r="I25" s="9"/>
    </row>
    <row r="26" s="126" customFormat="1" ht="21" customHeight="1" spans="1:9">
      <c r="A26" s="24"/>
      <c r="B26" s="24"/>
      <c r="C26" s="24"/>
      <c r="D26" s="35" t="s">
        <v>318</v>
      </c>
      <c r="E26" s="84" t="s">
        <v>319</v>
      </c>
      <c r="F26" s="146">
        <v>0.95</v>
      </c>
      <c r="G26" s="9">
        <v>2</v>
      </c>
      <c r="H26" s="9">
        <v>2</v>
      </c>
      <c r="I26" s="9"/>
    </row>
    <row r="27" s="126" customFormat="1" ht="21" customHeight="1" spans="1:9">
      <c r="A27" s="24"/>
      <c r="B27" s="24"/>
      <c r="C27" s="31" t="s">
        <v>228</v>
      </c>
      <c r="D27" s="35" t="s">
        <v>320</v>
      </c>
      <c r="E27" s="84" t="s">
        <v>321</v>
      </c>
      <c r="F27" s="84">
        <v>98.05</v>
      </c>
      <c r="G27" s="9">
        <v>2</v>
      </c>
      <c r="H27" s="9">
        <v>2</v>
      </c>
      <c r="I27" s="9"/>
    </row>
    <row r="28" s="126" customFormat="1" ht="21" customHeight="1" spans="1:9">
      <c r="A28" s="24"/>
      <c r="B28" s="24"/>
      <c r="C28" s="24"/>
      <c r="D28" s="35" t="s">
        <v>322</v>
      </c>
      <c r="E28" s="84" t="s">
        <v>224</v>
      </c>
      <c r="F28" s="147">
        <v>0.8055</v>
      </c>
      <c r="G28" s="9">
        <v>2</v>
      </c>
      <c r="H28" s="9">
        <v>2</v>
      </c>
      <c r="I28" s="9"/>
    </row>
    <row r="29" s="126" customFormat="1" ht="21" customHeight="1" spans="1:9">
      <c r="A29" s="24"/>
      <c r="B29" s="24"/>
      <c r="C29" s="24"/>
      <c r="D29" s="35" t="s">
        <v>223</v>
      </c>
      <c r="E29" s="84" t="s">
        <v>224</v>
      </c>
      <c r="F29" s="147">
        <v>0.7353</v>
      </c>
      <c r="G29" s="9">
        <v>2</v>
      </c>
      <c r="H29" s="9">
        <v>2</v>
      </c>
      <c r="I29" s="9"/>
    </row>
    <row r="30" s="126" customFormat="1" ht="21" customHeight="1" spans="1:9">
      <c r="A30" s="24"/>
      <c r="B30" s="24"/>
      <c r="C30" s="24"/>
      <c r="D30" s="35" t="s">
        <v>215</v>
      </c>
      <c r="E30" s="84" t="s">
        <v>216</v>
      </c>
      <c r="F30" s="84">
        <v>67.91</v>
      </c>
      <c r="G30" s="9">
        <v>2</v>
      </c>
      <c r="H30" s="9">
        <v>2</v>
      </c>
      <c r="I30" s="9"/>
    </row>
    <row r="31" s="126" customFormat="1" ht="21" customHeight="1" spans="1:9">
      <c r="A31" s="24"/>
      <c r="B31" s="24"/>
      <c r="C31" s="24"/>
      <c r="D31" s="35" t="s">
        <v>217</v>
      </c>
      <c r="E31" s="84" t="s">
        <v>218</v>
      </c>
      <c r="F31" s="146">
        <v>1</v>
      </c>
      <c r="G31" s="9">
        <v>2</v>
      </c>
      <c r="H31" s="9">
        <v>2</v>
      </c>
      <c r="I31" s="9"/>
    </row>
    <row r="32" s="126" customFormat="1" ht="21" customHeight="1" spans="1:9">
      <c r="A32" s="24"/>
      <c r="B32" s="24"/>
      <c r="C32" s="31" t="s">
        <v>232</v>
      </c>
      <c r="D32" s="9" t="s">
        <v>323</v>
      </c>
      <c r="E32" s="9">
        <v>1</v>
      </c>
      <c r="F32" s="9">
        <v>1</v>
      </c>
      <c r="G32" s="9">
        <v>8</v>
      </c>
      <c r="H32" s="9">
        <v>8</v>
      </c>
      <c r="I32" s="9"/>
    </row>
    <row r="33" s="126" customFormat="1" ht="21" customHeight="1" spans="1:9">
      <c r="A33" s="24"/>
      <c r="B33" s="24"/>
      <c r="C33" s="24"/>
      <c r="D33" s="9"/>
      <c r="E33" s="9"/>
      <c r="F33" s="9"/>
      <c r="G33" s="9"/>
      <c r="H33" s="9"/>
      <c r="I33" s="9"/>
    </row>
    <row r="34" s="126" customFormat="1" ht="21" customHeight="1" spans="1:9">
      <c r="A34" s="24"/>
      <c r="B34" s="24"/>
      <c r="C34" s="31" t="s">
        <v>289</v>
      </c>
      <c r="D34" s="9" t="s">
        <v>225</v>
      </c>
      <c r="E34" s="9" t="s">
        <v>226</v>
      </c>
      <c r="F34" s="9" t="s">
        <v>293</v>
      </c>
      <c r="G34" s="9">
        <v>8</v>
      </c>
      <c r="H34" s="9">
        <v>8</v>
      </c>
      <c r="I34" s="9"/>
    </row>
    <row r="35" s="126" customFormat="1" ht="21" customHeight="1" spans="1:9">
      <c r="A35" s="24"/>
      <c r="B35" s="29"/>
      <c r="C35" s="24"/>
      <c r="D35" s="9" t="s">
        <v>227</v>
      </c>
      <c r="E35" s="9"/>
      <c r="F35" s="9"/>
      <c r="G35" s="9"/>
      <c r="H35" s="9"/>
      <c r="I35" s="9"/>
    </row>
    <row r="36" s="126" customFormat="1" ht="21" customHeight="1" spans="1:9">
      <c r="A36" s="24"/>
      <c r="B36" s="31" t="s">
        <v>291</v>
      </c>
      <c r="C36" s="31" t="s">
        <v>242</v>
      </c>
      <c r="D36" s="9" t="s">
        <v>229</v>
      </c>
      <c r="E36" s="9" t="s">
        <v>230</v>
      </c>
      <c r="F36" s="9" t="s">
        <v>230</v>
      </c>
      <c r="G36" s="9">
        <v>5</v>
      </c>
      <c r="H36" s="9">
        <v>5</v>
      </c>
      <c r="I36" s="9"/>
    </row>
    <row r="37" s="126" customFormat="1" ht="21" customHeight="1" spans="1:9">
      <c r="A37" s="24"/>
      <c r="B37" s="24"/>
      <c r="C37" s="24"/>
      <c r="D37" s="84" t="s">
        <v>231</v>
      </c>
      <c r="E37" s="9"/>
      <c r="F37" s="9"/>
      <c r="G37" s="9"/>
      <c r="H37" s="9"/>
      <c r="I37" s="9"/>
    </row>
    <row r="38" customFormat="1" ht="24" customHeight="1" spans="1:9">
      <c r="A38" s="24"/>
      <c r="B38" s="24"/>
      <c r="C38" s="31" t="s">
        <v>246</v>
      </c>
      <c r="D38" s="9" t="s">
        <v>247</v>
      </c>
      <c r="E38" s="82" t="s">
        <v>248</v>
      </c>
      <c r="F38" s="82" t="s">
        <v>293</v>
      </c>
      <c r="G38" s="9">
        <v>10</v>
      </c>
      <c r="H38" s="9">
        <v>10</v>
      </c>
      <c r="I38" s="9"/>
    </row>
    <row r="39" s="126" customFormat="1" ht="36" customHeight="1" spans="1:9">
      <c r="A39" s="24"/>
      <c r="B39" s="24"/>
      <c r="C39" s="24"/>
      <c r="D39" s="9" t="s">
        <v>324</v>
      </c>
      <c r="E39" s="84" t="s">
        <v>252</v>
      </c>
      <c r="F39" s="84" t="s">
        <v>293</v>
      </c>
      <c r="G39" s="9">
        <v>10</v>
      </c>
      <c r="H39" s="9">
        <v>10</v>
      </c>
      <c r="I39" s="9"/>
    </row>
    <row r="40" s="126" customFormat="1" ht="19" customHeight="1" spans="1:9">
      <c r="A40" s="24"/>
      <c r="B40" s="24"/>
      <c r="C40" s="31" t="s">
        <v>325</v>
      </c>
      <c r="D40" s="9"/>
      <c r="E40" s="9"/>
      <c r="F40" s="9"/>
      <c r="G40" s="9"/>
      <c r="H40" s="9"/>
      <c r="I40" s="9"/>
    </row>
    <row r="41" customFormat="1" ht="44" customHeight="1" spans="1:9">
      <c r="A41" s="24"/>
      <c r="B41" s="24"/>
      <c r="C41" s="24"/>
      <c r="D41" s="9"/>
      <c r="E41" s="9"/>
      <c r="F41" s="9"/>
      <c r="G41" s="9"/>
      <c r="H41" s="9"/>
      <c r="I41" s="9"/>
    </row>
    <row r="42" customFormat="1" ht="17" customHeight="1" spans="1:9">
      <c r="A42" s="24"/>
      <c r="B42" s="24"/>
      <c r="C42" s="31" t="s">
        <v>255</v>
      </c>
      <c r="D42" s="9" t="s">
        <v>256</v>
      </c>
      <c r="E42" s="84" t="s">
        <v>252</v>
      </c>
      <c r="F42" s="84" t="s">
        <v>293</v>
      </c>
      <c r="G42" s="9">
        <v>5</v>
      </c>
      <c r="H42" s="9">
        <v>5</v>
      </c>
      <c r="I42" s="9"/>
    </row>
    <row r="43" customFormat="1" ht="29" customHeight="1" spans="1:9">
      <c r="A43" s="24"/>
      <c r="B43" s="29"/>
      <c r="C43" s="24"/>
      <c r="D43" s="84"/>
      <c r="E43" s="9"/>
      <c r="F43" s="9"/>
      <c r="G43" s="9"/>
      <c r="H43" s="9"/>
      <c r="I43" s="9"/>
    </row>
    <row r="44" ht="33" customHeight="1" spans="1:9">
      <c r="A44" s="24"/>
      <c r="B44" s="24" t="s">
        <v>259</v>
      </c>
      <c r="C44" s="31" t="s">
        <v>260</v>
      </c>
      <c r="D44" s="9" t="s">
        <v>326</v>
      </c>
      <c r="E44" s="84" t="s">
        <v>252</v>
      </c>
      <c r="F44" s="84" t="s">
        <v>293</v>
      </c>
      <c r="G44" s="9">
        <v>10</v>
      </c>
      <c r="H44" s="9">
        <v>10</v>
      </c>
      <c r="I44" s="9"/>
    </row>
    <row r="45" spans="1:9">
      <c r="A45" s="29"/>
      <c r="B45" s="24"/>
      <c r="C45" s="24"/>
      <c r="D45" s="84"/>
      <c r="E45" s="9"/>
      <c r="F45" s="9"/>
      <c r="G45" s="9"/>
      <c r="H45" s="9"/>
      <c r="I45" s="9"/>
    </row>
    <row r="46" spans="1:9">
      <c r="A46" s="47" t="s">
        <v>264</v>
      </c>
      <c r="B46" s="125"/>
      <c r="C46" s="125"/>
      <c r="D46" s="125"/>
      <c r="E46" s="125"/>
      <c r="F46" s="122"/>
      <c r="G46" s="15">
        <f>SUM(G15:G45)+H7</f>
        <v>100</v>
      </c>
      <c r="H46" s="15">
        <f>SUM(H15:H45)+I7</f>
        <v>90</v>
      </c>
      <c r="I46" s="149"/>
    </row>
    <row r="47" spans="1:9">
      <c r="A47" s="9" t="s">
        <v>265</v>
      </c>
      <c r="B47" s="79" t="s">
        <v>327</v>
      </c>
      <c r="C47" s="58"/>
      <c r="D47" s="58"/>
      <c r="E47" s="58"/>
      <c r="F47" s="58"/>
      <c r="G47" s="58"/>
      <c r="H47" s="58"/>
      <c r="I47" s="28"/>
    </row>
    <row r="48" spans="1:9">
      <c r="A48" s="134"/>
      <c r="B48" s="7" t="s">
        <v>299</v>
      </c>
      <c r="C48" s="7" t="s">
        <v>328</v>
      </c>
      <c r="D48" s="7"/>
      <c r="E48" s="7"/>
      <c r="F48" s="7"/>
      <c r="G48" s="134"/>
      <c r="H48" s="134"/>
      <c r="I48" s="135"/>
    </row>
    <row r="49" ht="38" customHeight="1" spans="1:9">
      <c r="A49" s="40" t="s">
        <v>301</v>
      </c>
      <c r="B49" s="40"/>
      <c r="C49" s="40"/>
      <c r="D49" s="40"/>
      <c r="E49" s="40"/>
      <c r="F49" s="40"/>
      <c r="G49" s="40"/>
      <c r="H49" s="40"/>
      <c r="I49" s="40"/>
    </row>
    <row r="50" spans="1:9">
      <c r="A50" s="40" t="s">
        <v>267</v>
      </c>
      <c r="B50" s="40"/>
      <c r="C50" s="40"/>
      <c r="D50" s="40"/>
      <c r="E50" s="40"/>
      <c r="F50" s="40"/>
      <c r="G50" s="40"/>
      <c r="H50" s="40"/>
      <c r="I50" s="40"/>
    </row>
    <row r="51" ht="33" customHeight="1" spans="1:9">
      <c r="A51" s="40" t="s">
        <v>268</v>
      </c>
      <c r="B51" s="40"/>
      <c r="C51" s="40"/>
      <c r="D51" s="40"/>
      <c r="E51" s="40"/>
      <c r="F51" s="40"/>
      <c r="G51" s="40"/>
      <c r="H51" s="40"/>
      <c r="I51" s="40"/>
    </row>
    <row r="52" ht="31" customHeight="1" spans="1:9">
      <c r="A52" s="40" t="s">
        <v>269</v>
      </c>
      <c r="B52" s="40"/>
      <c r="C52" s="40"/>
      <c r="D52" s="40"/>
      <c r="E52" s="40"/>
      <c r="F52" s="40"/>
      <c r="G52" s="40"/>
      <c r="H52" s="40"/>
      <c r="I52" s="40"/>
    </row>
  </sheetData>
  <mergeCells count="26">
    <mergeCell ref="A2:I2"/>
    <mergeCell ref="A3:I3"/>
    <mergeCell ref="B4:I4"/>
    <mergeCell ref="B5:E5"/>
    <mergeCell ref="G5:I5"/>
    <mergeCell ref="B6:D6"/>
    <mergeCell ref="B7:D7"/>
    <mergeCell ref="B8:D8"/>
    <mergeCell ref="B9:D9"/>
    <mergeCell ref="B10:D10"/>
    <mergeCell ref="B11:D11"/>
    <mergeCell ref="B12:E12"/>
    <mergeCell ref="F12:I12"/>
    <mergeCell ref="B13:E13"/>
    <mergeCell ref="F13:I13"/>
    <mergeCell ref="A46:F46"/>
    <mergeCell ref="B47:I47"/>
    <mergeCell ref="A49:I49"/>
    <mergeCell ref="A50:I50"/>
    <mergeCell ref="A51:I51"/>
    <mergeCell ref="A52:I52"/>
    <mergeCell ref="A6:A11"/>
    <mergeCell ref="A12:A13"/>
    <mergeCell ref="A14:A45"/>
    <mergeCell ref="B15:B35"/>
    <mergeCell ref="B36:B43"/>
  </mergeCells>
  <pageMargins left="0.75" right="0.472222222222222" top="0.393055555555556" bottom="0.629861111111111" header="0.354166666666667" footer="0.5"/>
  <pageSetup paperSize="9"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3" workbookViewId="0">
      <selection activeCell="F27" sqref="F27"/>
    </sheetView>
  </sheetViews>
  <sheetFormatPr defaultColWidth="8.89166666666667" defaultRowHeight="13.5"/>
  <cols>
    <col min="4" max="4" width="24.775" customWidth="1"/>
    <col min="5" max="5" width="14.775" customWidth="1"/>
    <col min="6" max="6" width="16.775" customWidth="1"/>
    <col min="9" max="9" width="22" customWidth="1"/>
  </cols>
  <sheetData>
    <row r="1" spans="1:9">
      <c r="A1" s="1"/>
      <c r="D1" s="2"/>
      <c r="G1" s="1"/>
      <c r="H1" s="1"/>
      <c r="I1" s="1"/>
    </row>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ht="35" customHeight="1" spans="1:9">
      <c r="A5" s="8" t="s">
        <v>272</v>
      </c>
      <c r="B5" s="8" t="s">
        <v>12</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350000</v>
      </c>
      <c r="F8" s="21">
        <f>F9+F12</f>
        <v>0</v>
      </c>
      <c r="G8" s="22">
        <f>F8/E8</f>
        <v>0</v>
      </c>
      <c r="H8" s="23">
        <v>10</v>
      </c>
      <c r="I8" s="43">
        <f>G8*H8</f>
        <v>0</v>
      </c>
    </row>
    <row r="9" spans="1:9">
      <c r="A9" s="17"/>
      <c r="B9" s="18" t="s">
        <v>278</v>
      </c>
      <c r="C9" s="19"/>
      <c r="D9" s="20"/>
      <c r="E9" s="21">
        <f>E10+E11</f>
        <v>350000</v>
      </c>
      <c r="F9" s="21">
        <f>F10+F11</f>
        <v>0</v>
      </c>
      <c r="G9" s="16" t="s">
        <v>168</v>
      </c>
      <c r="H9" s="16"/>
      <c r="I9" s="16"/>
    </row>
    <row r="10" spans="1:9">
      <c r="A10" s="24"/>
      <c r="B10" s="25" t="s">
        <v>279</v>
      </c>
      <c r="C10" s="26"/>
      <c r="D10" s="27"/>
      <c r="E10" s="28"/>
      <c r="F10" s="49"/>
      <c r="G10" s="16" t="s">
        <v>168</v>
      </c>
      <c r="H10" s="16"/>
      <c r="I10" s="16"/>
    </row>
    <row r="11" spans="1:9">
      <c r="A11" s="24"/>
      <c r="B11" s="25" t="s">
        <v>280</v>
      </c>
      <c r="C11" s="26"/>
      <c r="D11" s="27"/>
      <c r="E11" s="28">
        <v>350000</v>
      </c>
      <c r="F11" s="49">
        <v>0</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62" customHeight="1" spans="1:9">
      <c r="A14" s="24"/>
      <c r="B14" s="9" t="s">
        <v>329</v>
      </c>
      <c r="C14" s="9"/>
      <c r="D14" s="9"/>
      <c r="E14" s="9"/>
      <c r="F14" s="9" t="s">
        <v>329</v>
      </c>
      <c r="G14" s="9"/>
      <c r="H14" s="9"/>
      <c r="I14" s="9"/>
    </row>
    <row r="15" ht="19" customHeight="1" spans="1:9">
      <c r="A15" s="8" t="s">
        <v>284</v>
      </c>
      <c r="B15" s="30" t="s">
        <v>177</v>
      </c>
      <c r="C15" s="30" t="s">
        <v>178</v>
      </c>
      <c r="D15" s="31" t="s">
        <v>179</v>
      </c>
      <c r="E15" s="32" t="s">
        <v>180</v>
      </c>
      <c r="F15" s="30" t="s">
        <v>181</v>
      </c>
      <c r="G15" s="30" t="s">
        <v>182</v>
      </c>
      <c r="H15" s="30" t="s">
        <v>183</v>
      </c>
      <c r="I15" s="44" t="s">
        <v>184</v>
      </c>
    </row>
    <row r="16" ht="22" customHeight="1" spans="1:9">
      <c r="A16" s="8"/>
      <c r="B16" s="9" t="s">
        <v>285</v>
      </c>
      <c r="C16" s="33" t="s">
        <v>222</v>
      </c>
      <c r="D16" s="93" t="s">
        <v>192</v>
      </c>
      <c r="E16" s="168">
        <v>1</v>
      </c>
      <c r="F16" s="152">
        <v>1</v>
      </c>
      <c r="G16" s="8">
        <v>10</v>
      </c>
      <c r="H16" s="8">
        <v>10</v>
      </c>
      <c r="I16" s="34"/>
    </row>
    <row r="17" ht="22.5" spans="1:9">
      <c r="A17" s="8"/>
      <c r="B17" s="9"/>
      <c r="C17" s="33"/>
      <c r="D17" s="93" t="s">
        <v>194</v>
      </c>
      <c r="E17" s="168">
        <v>1</v>
      </c>
      <c r="F17" s="152">
        <v>1</v>
      </c>
      <c r="G17" s="8">
        <v>10</v>
      </c>
      <c r="H17" s="8">
        <v>10</v>
      </c>
      <c r="I17" s="34"/>
    </row>
    <row r="18" spans="1:9">
      <c r="A18" s="8"/>
      <c r="B18" s="9"/>
      <c r="C18" s="33"/>
      <c r="D18" s="153"/>
      <c r="E18" s="152"/>
      <c r="F18" s="152"/>
      <c r="G18" s="8"/>
      <c r="H18" s="8"/>
      <c r="I18" s="34"/>
    </row>
    <row r="19" ht="40" customHeight="1" spans="1:9">
      <c r="A19" s="8"/>
      <c r="B19" s="9"/>
      <c r="C19" s="33" t="s">
        <v>228</v>
      </c>
      <c r="D19" s="50" t="s">
        <v>197</v>
      </c>
      <c r="E19" s="51" t="s">
        <v>198</v>
      </c>
      <c r="F19" s="51" t="s">
        <v>198</v>
      </c>
      <c r="G19" s="8">
        <v>10</v>
      </c>
      <c r="H19" s="8">
        <v>10</v>
      </c>
      <c r="I19" s="34"/>
    </row>
    <row r="20" ht="34" customHeight="1" spans="1:9">
      <c r="A20" s="8"/>
      <c r="B20" s="9"/>
      <c r="C20" s="30"/>
      <c r="D20" s="50" t="s">
        <v>199</v>
      </c>
      <c r="E20" s="51">
        <v>1</v>
      </c>
      <c r="F20" s="51">
        <v>1</v>
      </c>
      <c r="G20" s="8">
        <v>10</v>
      </c>
      <c r="H20" s="8">
        <v>10</v>
      </c>
      <c r="I20" s="34"/>
    </row>
    <row r="21" spans="1:9">
      <c r="A21" s="8"/>
      <c r="B21" s="9"/>
      <c r="C21" s="33" t="s">
        <v>232</v>
      </c>
      <c r="D21" s="50" t="s">
        <v>201</v>
      </c>
      <c r="E21" s="51" t="s">
        <v>202</v>
      </c>
      <c r="F21" s="51" t="s">
        <v>202</v>
      </c>
      <c r="G21" s="8">
        <v>5</v>
      </c>
      <c r="H21" s="8">
        <v>5</v>
      </c>
      <c r="I21" s="34"/>
    </row>
    <row r="22" spans="1:9">
      <c r="A22" s="8"/>
      <c r="B22" s="9"/>
      <c r="C22" s="30"/>
      <c r="D22" s="126"/>
      <c r="E22" s="126"/>
      <c r="F22" s="126"/>
      <c r="G22" s="8"/>
      <c r="H22" s="8"/>
      <c r="I22" s="34"/>
    </row>
    <row r="23" spans="1:9">
      <c r="A23" s="8"/>
      <c r="B23" s="9"/>
      <c r="C23" s="33" t="s">
        <v>289</v>
      </c>
      <c r="D23" s="50" t="s">
        <v>290</v>
      </c>
      <c r="E23" s="51">
        <v>1</v>
      </c>
      <c r="F23" s="51">
        <v>1</v>
      </c>
      <c r="G23" s="8">
        <v>5</v>
      </c>
      <c r="H23" s="8">
        <v>5</v>
      </c>
      <c r="I23" s="34"/>
    </row>
    <row r="24" spans="1:9">
      <c r="A24" s="8"/>
      <c r="B24" s="9"/>
      <c r="C24" s="30"/>
      <c r="D24" s="153"/>
      <c r="E24" s="51"/>
      <c r="F24" s="51"/>
      <c r="G24" s="51"/>
      <c r="H24" s="51"/>
      <c r="I24" s="34"/>
    </row>
    <row r="25" ht="22.5" spans="1:9">
      <c r="A25" s="8"/>
      <c r="B25" s="9" t="s">
        <v>291</v>
      </c>
      <c r="C25" s="33" t="s">
        <v>242</v>
      </c>
      <c r="D25" s="78"/>
      <c r="E25" s="78"/>
      <c r="F25" s="78"/>
      <c r="G25" s="78"/>
      <c r="H25" s="78"/>
      <c r="I25" s="34"/>
    </row>
    <row r="26" spans="1:9">
      <c r="A26" s="8"/>
      <c r="B26" s="9"/>
      <c r="C26" s="30"/>
      <c r="D26" s="50"/>
      <c r="E26" s="51"/>
      <c r="F26" s="51"/>
      <c r="G26" s="51"/>
      <c r="H26" s="51"/>
      <c r="I26" s="34"/>
    </row>
    <row r="27" spans="1:9">
      <c r="A27" s="8"/>
      <c r="B27" s="9"/>
      <c r="C27" s="33" t="s">
        <v>246</v>
      </c>
      <c r="D27" s="153" t="s">
        <v>215</v>
      </c>
      <c r="E27" s="156" t="s">
        <v>216</v>
      </c>
      <c r="F27" s="156" t="s">
        <v>293</v>
      </c>
      <c r="G27" s="78">
        <v>5</v>
      </c>
      <c r="H27" s="78">
        <v>5</v>
      </c>
      <c r="I27" s="34"/>
    </row>
    <row r="28" spans="1:9">
      <c r="A28" s="8"/>
      <c r="B28" s="9"/>
      <c r="C28" s="30"/>
      <c r="D28" s="10" t="s">
        <v>217</v>
      </c>
      <c r="E28" s="156" t="s">
        <v>218</v>
      </c>
      <c r="F28" s="156" t="s">
        <v>293</v>
      </c>
      <c r="G28" s="34">
        <v>5</v>
      </c>
      <c r="H28" s="34">
        <v>5</v>
      </c>
      <c r="I28" s="34"/>
    </row>
    <row r="29" spans="1:9">
      <c r="A29" s="8"/>
      <c r="B29" s="9"/>
      <c r="C29" s="33" t="s">
        <v>253</v>
      </c>
      <c r="D29" s="10"/>
      <c r="E29" s="10"/>
      <c r="F29" s="8"/>
      <c r="G29" s="34"/>
      <c r="H29" s="34"/>
      <c r="I29" s="34"/>
    </row>
    <row r="30" spans="1:9">
      <c r="A30" s="8"/>
      <c r="B30" s="9"/>
      <c r="C30" s="30"/>
      <c r="D30" s="10"/>
      <c r="E30" s="10"/>
      <c r="F30" s="8"/>
      <c r="G30" s="34"/>
      <c r="H30" s="34"/>
      <c r="I30" s="34"/>
    </row>
    <row r="31" ht="24" spans="1:9">
      <c r="A31" s="8"/>
      <c r="B31" s="9"/>
      <c r="C31" s="33" t="s">
        <v>255</v>
      </c>
      <c r="D31" s="153" t="s">
        <v>225</v>
      </c>
      <c r="E31" s="156" t="s">
        <v>226</v>
      </c>
      <c r="F31" s="156" t="s">
        <v>293</v>
      </c>
      <c r="G31" s="34">
        <v>10</v>
      </c>
      <c r="H31" s="34">
        <v>10</v>
      </c>
      <c r="I31" s="34"/>
    </row>
    <row r="32" spans="1:9">
      <c r="A32" s="8"/>
      <c r="B32" s="9"/>
      <c r="C32" s="30"/>
      <c r="D32" s="10" t="s">
        <v>227</v>
      </c>
      <c r="E32" s="156" t="s">
        <v>226</v>
      </c>
      <c r="F32" s="156" t="s">
        <v>293</v>
      </c>
      <c r="G32" s="34"/>
      <c r="H32" s="34"/>
      <c r="I32" s="34"/>
    </row>
    <row r="33" spans="1:9">
      <c r="A33" s="8"/>
      <c r="B33" s="24" t="s">
        <v>259</v>
      </c>
      <c r="C33" s="31" t="s">
        <v>260</v>
      </c>
      <c r="D33" s="10" t="s">
        <v>229</v>
      </c>
      <c r="E33" s="107" t="s">
        <v>230</v>
      </c>
      <c r="F33" s="107" t="s">
        <v>230</v>
      </c>
      <c r="G33" s="34">
        <v>10</v>
      </c>
      <c r="H33" s="34">
        <v>10</v>
      </c>
      <c r="I33" s="34"/>
    </row>
    <row r="34" spans="1:9">
      <c r="A34" s="8"/>
      <c r="B34" s="24"/>
      <c r="C34" s="24"/>
      <c r="D34" s="10" t="s">
        <v>231</v>
      </c>
      <c r="E34" s="107" t="s">
        <v>230</v>
      </c>
      <c r="F34" s="107" t="s">
        <v>230</v>
      </c>
      <c r="G34" s="34">
        <v>10</v>
      </c>
      <c r="H34" s="34">
        <v>10</v>
      </c>
      <c r="I34" s="34"/>
    </row>
    <row r="35" spans="1:9">
      <c r="A35" s="12" t="s">
        <v>264</v>
      </c>
      <c r="B35" s="13"/>
      <c r="C35" s="13"/>
      <c r="D35" s="13"/>
      <c r="E35" s="13"/>
      <c r="F35" s="14"/>
      <c r="G35" s="16">
        <f>SUM(G16:G34)+H8</f>
        <v>100</v>
      </c>
      <c r="H35" s="16">
        <f>SUM(H16:H34)+J8</f>
        <v>90</v>
      </c>
      <c r="I35" s="45"/>
    </row>
    <row r="36" ht="48" customHeight="1" spans="1:9">
      <c r="A36" s="9" t="s">
        <v>265</v>
      </c>
      <c r="B36" s="169" t="s">
        <v>330</v>
      </c>
      <c r="C36" s="170"/>
      <c r="D36" s="170"/>
      <c r="E36" s="170"/>
      <c r="F36" s="170"/>
      <c r="G36" s="170"/>
      <c r="H36" s="170"/>
      <c r="I36" s="171"/>
    </row>
    <row r="37" customFormat="1" ht="19" customHeight="1" spans="1:9">
      <c r="A37" s="41"/>
      <c r="B37" s="41" t="s">
        <v>299</v>
      </c>
      <c r="C37" s="41" t="s">
        <v>325</v>
      </c>
      <c r="D37" s="41"/>
      <c r="E37" s="41"/>
      <c r="F37" s="41"/>
      <c r="G37" s="41"/>
      <c r="H37" s="41"/>
      <c r="I37" s="41"/>
    </row>
    <row r="38" customFormat="1" ht="17" customHeight="1" spans="1:9">
      <c r="A38" s="41" t="s">
        <v>301</v>
      </c>
      <c r="B38" s="41"/>
      <c r="C38" s="41"/>
      <c r="D38" s="41"/>
      <c r="E38" s="41"/>
      <c r="F38" s="41"/>
      <c r="G38" s="41"/>
      <c r="H38" s="41"/>
      <c r="I38" s="41"/>
    </row>
    <row r="39" customFormat="1" ht="29" customHeight="1" spans="1:9">
      <c r="A39" s="40" t="s">
        <v>267</v>
      </c>
      <c r="B39" s="40"/>
      <c r="C39" s="40"/>
      <c r="D39" s="40"/>
      <c r="E39" s="40"/>
      <c r="F39" s="40"/>
      <c r="G39" s="40"/>
      <c r="H39" s="40"/>
      <c r="I39" s="40"/>
    </row>
    <row r="40" ht="33" customHeight="1" spans="1:9">
      <c r="A40" s="40" t="s">
        <v>268</v>
      </c>
      <c r="B40" s="40"/>
      <c r="C40" s="40"/>
      <c r="D40" s="40"/>
      <c r="E40" s="40"/>
      <c r="F40" s="40"/>
      <c r="G40" s="40"/>
      <c r="H40" s="40"/>
      <c r="I40" s="40"/>
    </row>
    <row r="41" customFormat="1" ht="44" customHeight="1" spans="1:9">
      <c r="A41" s="40" t="s">
        <v>269</v>
      </c>
      <c r="B41" s="40"/>
      <c r="C41" s="40"/>
      <c r="D41" s="40"/>
      <c r="E41" s="40"/>
      <c r="F41" s="40"/>
      <c r="G41" s="40"/>
      <c r="H41" s="40"/>
      <c r="I41" s="40"/>
    </row>
  </sheetData>
  <mergeCells count="34">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33:B34"/>
    <mergeCell ref="C16:C18"/>
    <mergeCell ref="C21:C22"/>
    <mergeCell ref="C23:C24"/>
    <mergeCell ref="C25:C26"/>
    <mergeCell ref="C27:C28"/>
    <mergeCell ref="C29:C30"/>
    <mergeCell ref="C31:C32"/>
    <mergeCell ref="C33:C3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9" workbookViewId="0">
      <selection activeCell="F27" sqref="F27"/>
    </sheetView>
  </sheetViews>
  <sheetFormatPr defaultColWidth="8.89166666666667" defaultRowHeight="13.5"/>
  <cols>
    <col min="4" max="4" width="17.3333333333333" customWidth="1"/>
    <col min="5" max="5" width="12.225" customWidth="1"/>
    <col min="6" max="6" width="12.44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14</v>
      </c>
      <c r="C5" s="8"/>
      <c r="D5" s="9"/>
      <c r="E5" s="8"/>
      <c r="F5" s="8"/>
      <c r="G5" s="8"/>
      <c r="H5" s="8"/>
      <c r="I5" s="8"/>
    </row>
    <row r="6" s="126" customFormat="1" ht="21" customHeight="1" spans="1:9">
      <c r="A6" s="9" t="s">
        <v>273</v>
      </c>
      <c r="B6" s="8"/>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2295500</v>
      </c>
      <c r="F8" s="21">
        <f>F9+F12</f>
        <v>2295500</v>
      </c>
      <c r="G8" s="22">
        <f>F8/E8</f>
        <v>1</v>
      </c>
      <c r="H8" s="23">
        <v>10</v>
      </c>
      <c r="I8" s="43">
        <f>G8*H8</f>
        <v>10</v>
      </c>
    </row>
    <row r="9" ht="18" customHeight="1" spans="1:9">
      <c r="A9" s="17"/>
      <c r="B9" s="18" t="s">
        <v>278</v>
      </c>
      <c r="C9" s="19"/>
      <c r="D9" s="20"/>
      <c r="E9" s="21">
        <f>E10+E11</f>
        <v>2295500</v>
      </c>
      <c r="F9" s="21">
        <f>F10+F11</f>
        <v>2295500</v>
      </c>
      <c r="G9" s="16" t="s">
        <v>168</v>
      </c>
      <c r="H9" s="16"/>
      <c r="I9" s="16"/>
    </row>
    <row r="10" s="126" customFormat="1" ht="18" customHeight="1" spans="1:9">
      <c r="A10" s="24"/>
      <c r="B10" s="25" t="s">
        <v>279</v>
      </c>
      <c r="C10" s="26"/>
      <c r="D10" s="27"/>
      <c r="E10" s="28"/>
      <c r="F10" s="49"/>
      <c r="G10" s="16" t="s">
        <v>168</v>
      </c>
      <c r="H10" s="16"/>
      <c r="I10" s="16"/>
    </row>
    <row r="11" s="126" customFormat="1" ht="18" customHeight="1" spans="1:9">
      <c r="A11" s="24"/>
      <c r="B11" s="25" t="s">
        <v>280</v>
      </c>
      <c r="C11" s="26"/>
      <c r="D11" s="27"/>
      <c r="E11" s="28">
        <v>2295500</v>
      </c>
      <c r="F11" s="49">
        <v>2295500</v>
      </c>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331</v>
      </c>
      <c r="C14" s="8"/>
      <c r="D14" s="9"/>
      <c r="E14" s="8"/>
      <c r="F14" s="8" t="s">
        <v>332</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 t="s">
        <v>333</v>
      </c>
      <c r="E16" s="10">
        <v>1</v>
      </c>
      <c r="F16" s="8"/>
      <c r="G16" s="34">
        <v>10</v>
      </c>
      <c r="H16" s="8">
        <v>10</v>
      </c>
      <c r="I16" s="34"/>
    </row>
    <row r="17" s="126" customFormat="1" ht="21" customHeight="1" spans="1:9">
      <c r="A17" s="8"/>
      <c r="B17" s="9"/>
      <c r="C17" s="30"/>
      <c r="D17" s="10"/>
      <c r="E17" s="10"/>
      <c r="F17" s="8"/>
      <c r="G17" s="34"/>
      <c r="H17" s="8"/>
      <c r="I17" s="34"/>
    </row>
    <row r="18" s="126" customFormat="1" ht="21" customHeight="1" spans="1:9">
      <c r="A18" s="8"/>
      <c r="B18" s="9"/>
      <c r="C18" s="32"/>
      <c r="D18" s="10"/>
      <c r="E18" s="10"/>
      <c r="F18" s="8"/>
      <c r="G18" s="34"/>
      <c r="H18" s="8"/>
      <c r="I18" s="34"/>
    </row>
    <row r="19" s="126" customFormat="1" ht="21" customHeight="1" spans="1:9">
      <c r="A19" s="8"/>
      <c r="B19" s="9"/>
      <c r="C19" s="33" t="s">
        <v>228</v>
      </c>
      <c r="D19" s="10" t="s">
        <v>334</v>
      </c>
      <c r="E19" s="10" t="s">
        <v>335</v>
      </c>
      <c r="F19" s="8" t="s">
        <v>293</v>
      </c>
      <c r="G19" s="34">
        <v>10</v>
      </c>
      <c r="H19" s="8">
        <v>10</v>
      </c>
      <c r="I19" s="34"/>
    </row>
    <row r="20" s="126" customFormat="1" ht="21" customHeight="1" spans="1:9">
      <c r="A20" s="8"/>
      <c r="B20" s="9"/>
      <c r="C20" s="30"/>
      <c r="D20" s="10"/>
      <c r="E20" s="10"/>
      <c r="F20" s="8"/>
      <c r="G20" s="34"/>
      <c r="H20" s="8"/>
      <c r="I20" s="34"/>
    </row>
    <row r="21" s="126" customFormat="1" ht="21" customHeight="1" spans="1:9">
      <c r="A21" s="8"/>
      <c r="B21" s="9"/>
      <c r="C21" s="33" t="s">
        <v>232</v>
      </c>
      <c r="D21" s="10" t="s">
        <v>336</v>
      </c>
      <c r="E21" s="166">
        <v>45252</v>
      </c>
      <c r="F21" s="8" t="s">
        <v>293</v>
      </c>
      <c r="G21" s="34">
        <v>10</v>
      </c>
      <c r="H21" s="8">
        <v>10</v>
      </c>
      <c r="I21" s="34"/>
    </row>
    <row r="22" s="126" customFormat="1" ht="21" customHeight="1" spans="1:9">
      <c r="A22" s="8"/>
      <c r="B22" s="9"/>
      <c r="C22" s="30"/>
      <c r="D22" s="10"/>
      <c r="E22" s="10"/>
      <c r="F22" s="8"/>
      <c r="G22" s="34"/>
      <c r="H22" s="8"/>
      <c r="I22" s="34"/>
    </row>
    <row r="23" s="126" customFormat="1" ht="21" customHeight="1" spans="1:9">
      <c r="A23" s="8"/>
      <c r="B23" s="9"/>
      <c r="C23" s="33" t="s">
        <v>289</v>
      </c>
      <c r="D23" s="10" t="s">
        <v>337</v>
      </c>
      <c r="E23" s="10">
        <v>2295500</v>
      </c>
      <c r="F23" s="8">
        <v>2295500</v>
      </c>
      <c r="G23" s="34">
        <v>20</v>
      </c>
      <c r="H23" s="8">
        <v>20</v>
      </c>
      <c r="I23" s="34"/>
    </row>
    <row r="24" s="126" customFormat="1" ht="21" customHeight="1" spans="1:9">
      <c r="A24" s="8"/>
      <c r="B24" s="9"/>
      <c r="C24" s="30"/>
      <c r="D24" s="10"/>
      <c r="E24" s="10"/>
      <c r="F24" s="8"/>
      <c r="G24" s="34"/>
      <c r="H24" s="8"/>
      <c r="I24" s="34"/>
    </row>
    <row r="25" s="126" customFormat="1" ht="21" customHeight="1" spans="1:9">
      <c r="A25" s="8"/>
      <c r="B25" s="9" t="s">
        <v>291</v>
      </c>
      <c r="C25" s="33" t="s">
        <v>242</v>
      </c>
      <c r="D25" s="35" t="s">
        <v>338</v>
      </c>
      <c r="E25" s="10" t="s">
        <v>339</v>
      </c>
      <c r="F25" s="37">
        <v>1</v>
      </c>
      <c r="G25" s="34">
        <v>10</v>
      </c>
      <c r="H25" s="8">
        <v>10</v>
      </c>
      <c r="I25" s="34"/>
    </row>
    <row r="26" s="126" customFormat="1" ht="21" customHeight="1" spans="1:9">
      <c r="A26" s="8"/>
      <c r="B26" s="9"/>
      <c r="C26" s="30"/>
      <c r="D26" s="10"/>
      <c r="E26" s="10"/>
      <c r="F26" s="8"/>
      <c r="G26" s="34"/>
      <c r="H26" s="8"/>
      <c r="I26" s="34"/>
    </row>
    <row r="27" s="126" customFormat="1" ht="21" customHeight="1" spans="1:9">
      <c r="A27" s="8"/>
      <c r="B27" s="9"/>
      <c r="C27" s="33" t="s">
        <v>246</v>
      </c>
      <c r="D27" s="35" t="s">
        <v>340</v>
      </c>
      <c r="E27" s="167" t="s">
        <v>341</v>
      </c>
      <c r="F27" s="37" t="s">
        <v>293</v>
      </c>
      <c r="G27" s="34">
        <v>20</v>
      </c>
      <c r="H27" s="8">
        <v>20</v>
      </c>
      <c r="I27" s="34"/>
    </row>
    <row r="28" s="126" customFormat="1" ht="21" customHeight="1" spans="1:9">
      <c r="A28" s="8"/>
      <c r="B28" s="9"/>
      <c r="C28" s="30"/>
      <c r="D28" s="10"/>
      <c r="E28" s="10"/>
      <c r="F28" s="8"/>
      <c r="G28" s="34"/>
      <c r="H28" s="8"/>
      <c r="I28" s="34"/>
    </row>
    <row r="29" s="126" customFormat="1" ht="21" customHeight="1" spans="1:9">
      <c r="A29" s="8"/>
      <c r="B29" s="9"/>
      <c r="C29" s="33" t="s">
        <v>253</v>
      </c>
      <c r="D29" s="10" t="s">
        <v>342</v>
      </c>
      <c r="E29" s="10"/>
      <c r="F29" s="8"/>
      <c r="G29" s="34"/>
      <c r="H29" s="8"/>
      <c r="I29" s="34"/>
    </row>
    <row r="30" s="126" customFormat="1" ht="21" customHeight="1" spans="1:9">
      <c r="A30" s="8"/>
      <c r="B30" s="9"/>
      <c r="C30" s="30"/>
      <c r="D30" s="10"/>
      <c r="E30" s="10"/>
      <c r="F30" s="8"/>
      <c r="G30" s="34"/>
      <c r="H30" s="8"/>
      <c r="I30" s="34"/>
    </row>
    <row r="31" s="126" customFormat="1" ht="21" customHeight="1" spans="1:9">
      <c r="A31" s="8"/>
      <c r="B31" s="9"/>
      <c r="C31" s="33" t="s">
        <v>255</v>
      </c>
      <c r="D31" s="10" t="s">
        <v>342</v>
      </c>
      <c r="E31" s="10"/>
      <c r="F31" s="8"/>
      <c r="G31" s="34"/>
      <c r="H31" s="8"/>
      <c r="I31" s="34"/>
    </row>
    <row r="32" s="126" customFormat="1" ht="21" customHeight="1" spans="1:9">
      <c r="A32" s="8"/>
      <c r="B32" s="9"/>
      <c r="C32" s="30"/>
      <c r="D32" s="10"/>
      <c r="E32" s="10"/>
      <c r="F32" s="8"/>
      <c r="G32" s="34"/>
      <c r="H32" s="8"/>
      <c r="I32" s="34"/>
    </row>
    <row r="33" s="126" customFormat="1" ht="21" customHeight="1" spans="1:9">
      <c r="A33" s="8"/>
      <c r="B33" s="24" t="s">
        <v>259</v>
      </c>
      <c r="C33" s="31" t="s">
        <v>260</v>
      </c>
      <c r="D33" s="10" t="s">
        <v>296</v>
      </c>
      <c r="E33" s="10" t="s">
        <v>297</v>
      </c>
      <c r="F33" s="37">
        <v>1</v>
      </c>
      <c r="G33" s="34">
        <v>10</v>
      </c>
      <c r="H33" s="8">
        <v>10</v>
      </c>
      <c r="I33" s="34"/>
    </row>
    <row r="34" s="126" customFormat="1" ht="21" customHeight="1" spans="1:9">
      <c r="A34" s="8"/>
      <c r="B34" s="24"/>
      <c r="C34" s="24"/>
      <c r="D34" s="10"/>
      <c r="E34" s="10"/>
      <c r="F34" s="8"/>
      <c r="G34" s="34"/>
      <c r="H34" s="8"/>
      <c r="I34" s="34"/>
    </row>
    <row r="35" ht="24" customHeight="1" spans="1:9">
      <c r="A35" s="12" t="s">
        <v>264</v>
      </c>
      <c r="B35" s="13"/>
      <c r="C35" s="13"/>
      <c r="D35" s="13"/>
      <c r="E35" s="13"/>
      <c r="F35" s="14"/>
      <c r="G35" s="16">
        <f>SUM(G16:G34)+H8</f>
        <v>100</v>
      </c>
      <c r="H35" s="16">
        <f>SUM(H16:H34)+I8</f>
        <v>100</v>
      </c>
      <c r="I35" s="45"/>
    </row>
    <row r="36" s="126" customFormat="1" ht="36" customHeight="1" spans="1:9">
      <c r="A36" s="9" t="s">
        <v>265</v>
      </c>
      <c r="B36" s="38" t="s">
        <v>343</v>
      </c>
      <c r="C36" s="39"/>
      <c r="D36" s="39"/>
      <c r="E36" s="39"/>
      <c r="F36" s="39"/>
      <c r="G36" s="39"/>
      <c r="H36" s="39"/>
      <c r="I36" s="46"/>
    </row>
    <row r="37" s="126" customFormat="1" ht="18" customHeight="1" spans="1:9">
      <c r="A37" s="5"/>
      <c r="B37" s="6" t="s">
        <v>299</v>
      </c>
      <c r="C37" s="6" t="s">
        <v>344</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1" workbookViewId="0">
      <selection activeCell="F27" sqref="F27"/>
    </sheetView>
  </sheetViews>
  <sheetFormatPr defaultColWidth="8.89166666666667" defaultRowHeight="13.5"/>
  <cols>
    <col min="4" max="4" width="22.6666666666667" customWidth="1"/>
    <col min="5" max="5" width="14.225" customWidth="1"/>
    <col min="6" max="6" width="12.666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16</v>
      </c>
      <c r="C5" s="8"/>
      <c r="D5" s="9"/>
      <c r="E5" s="8"/>
      <c r="F5" s="8"/>
      <c r="G5" s="8"/>
      <c r="H5" s="8"/>
      <c r="I5" s="8"/>
    </row>
    <row r="6" s="126" customFormat="1" ht="21" customHeight="1" spans="1:9">
      <c r="A6" s="9" t="s">
        <v>273</v>
      </c>
      <c r="B6" s="8" t="s">
        <v>160</v>
      </c>
      <c r="C6" s="8"/>
      <c r="D6" s="9"/>
      <c r="E6" s="10"/>
      <c r="F6" s="8" t="s">
        <v>274</v>
      </c>
      <c r="G6" s="8" t="s">
        <v>345</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1000000</v>
      </c>
      <c r="F8" s="21">
        <f>F9+F12</f>
        <v>1000000</v>
      </c>
      <c r="G8" s="22">
        <f>F8/E8</f>
        <v>1</v>
      </c>
      <c r="H8" s="23">
        <v>10</v>
      </c>
      <c r="I8" s="43">
        <f>G8*H8</f>
        <v>10</v>
      </c>
    </row>
    <row r="9" ht="18" customHeight="1" spans="1:9">
      <c r="A9" s="17"/>
      <c r="B9" s="18" t="s">
        <v>278</v>
      </c>
      <c r="C9" s="19"/>
      <c r="D9" s="20"/>
      <c r="E9" s="21">
        <f>E10+E11</f>
        <v>1000000</v>
      </c>
      <c r="F9" s="21">
        <f>F10+F11</f>
        <v>1000000</v>
      </c>
      <c r="G9" s="16" t="s">
        <v>168</v>
      </c>
      <c r="H9" s="16"/>
      <c r="I9" s="16"/>
    </row>
    <row r="10" s="126" customFormat="1" ht="18" customHeight="1" spans="1:9">
      <c r="A10" s="24"/>
      <c r="B10" s="25" t="s">
        <v>279</v>
      </c>
      <c r="C10" s="26"/>
      <c r="D10" s="27"/>
      <c r="E10" s="70"/>
      <c r="F10" s="70"/>
      <c r="G10" s="16" t="s">
        <v>168</v>
      </c>
      <c r="H10" s="16"/>
      <c r="I10" s="16"/>
    </row>
    <row r="11" s="126" customFormat="1" ht="18" customHeight="1" spans="1:9">
      <c r="A11" s="24"/>
      <c r="B11" s="25" t="s">
        <v>280</v>
      </c>
      <c r="C11" s="26"/>
      <c r="D11" s="27"/>
      <c r="E11" s="28">
        <v>1000000</v>
      </c>
      <c r="F11" s="28">
        <v>1000000</v>
      </c>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9" t="s">
        <v>346</v>
      </c>
      <c r="C14" s="9"/>
      <c r="D14" s="9"/>
      <c r="E14" s="9"/>
      <c r="F14" s="9" t="s">
        <v>346</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74" t="s">
        <v>347</v>
      </c>
      <c r="E16" s="159" t="s">
        <v>348</v>
      </c>
      <c r="F16" s="159" t="s">
        <v>349</v>
      </c>
      <c r="G16" s="34">
        <v>20</v>
      </c>
      <c r="H16" s="34">
        <v>20</v>
      </c>
      <c r="I16" s="34"/>
    </row>
    <row r="17" s="126" customFormat="1" ht="21" customHeight="1" spans="1:9">
      <c r="A17" s="8"/>
      <c r="B17" s="9"/>
      <c r="C17" s="30"/>
      <c r="D17" s="35"/>
      <c r="E17" s="35"/>
      <c r="F17" s="9"/>
      <c r="G17" s="34"/>
      <c r="H17" s="34"/>
      <c r="I17" s="34"/>
    </row>
    <row r="18" s="126" customFormat="1" ht="21" customHeight="1" spans="1:9">
      <c r="A18" s="8"/>
      <c r="B18" s="9"/>
      <c r="C18" s="32"/>
      <c r="D18" s="35"/>
      <c r="E18" s="35"/>
      <c r="F18" s="9"/>
      <c r="G18" s="34"/>
      <c r="H18" s="34"/>
      <c r="I18" s="34"/>
    </row>
    <row r="19" s="126" customFormat="1" ht="21" customHeight="1" spans="1:9">
      <c r="A19" s="8"/>
      <c r="B19" s="9"/>
      <c r="C19" s="33" t="s">
        <v>228</v>
      </c>
      <c r="D19" s="35" t="s">
        <v>350</v>
      </c>
      <c r="E19" s="71">
        <v>1</v>
      </c>
      <c r="F19" s="71">
        <v>1</v>
      </c>
      <c r="G19" s="34">
        <v>10</v>
      </c>
      <c r="H19" s="34">
        <v>10</v>
      </c>
      <c r="I19" s="34"/>
    </row>
    <row r="20" s="126" customFormat="1" ht="21" customHeight="1" spans="1:9">
      <c r="A20" s="8"/>
      <c r="B20" s="9"/>
      <c r="C20" s="30"/>
      <c r="D20" s="35"/>
      <c r="E20" s="35"/>
      <c r="F20" s="9"/>
      <c r="G20" s="34"/>
      <c r="H20" s="34"/>
      <c r="I20" s="34"/>
    </row>
    <row r="21" s="126" customFormat="1" ht="21" customHeight="1" spans="1:9">
      <c r="A21" s="8"/>
      <c r="B21" s="9"/>
      <c r="C21" s="33" t="s">
        <v>232</v>
      </c>
      <c r="D21" s="35" t="s">
        <v>351</v>
      </c>
      <c r="E21" s="71">
        <v>1</v>
      </c>
      <c r="F21" s="71">
        <v>1</v>
      </c>
      <c r="G21" s="34">
        <v>10</v>
      </c>
      <c r="H21" s="34">
        <v>10</v>
      </c>
      <c r="I21" s="34"/>
    </row>
    <row r="22" s="126" customFormat="1" ht="21" customHeight="1" spans="1:9">
      <c r="A22" s="8"/>
      <c r="B22" s="9"/>
      <c r="C22" s="30"/>
      <c r="D22" s="35"/>
      <c r="E22" s="35"/>
      <c r="F22" s="9"/>
      <c r="G22" s="34"/>
      <c r="H22" s="34"/>
      <c r="I22" s="34"/>
    </row>
    <row r="23" s="126" customFormat="1" ht="37" customHeight="1" spans="1:9">
      <c r="A23" s="8"/>
      <c r="B23" s="9"/>
      <c r="C23" s="33" t="s">
        <v>289</v>
      </c>
      <c r="D23" s="35" t="s">
        <v>352</v>
      </c>
      <c r="E23" s="71">
        <v>1</v>
      </c>
      <c r="F23" s="71">
        <v>1</v>
      </c>
      <c r="G23" s="34">
        <v>10</v>
      </c>
      <c r="H23" s="34">
        <v>10</v>
      </c>
      <c r="I23" s="34"/>
    </row>
    <row r="24" s="126" customFormat="1" ht="21" customHeight="1" spans="1:9">
      <c r="A24" s="8"/>
      <c r="B24" s="9"/>
      <c r="C24" s="30"/>
      <c r="D24" s="35"/>
      <c r="E24" s="35"/>
      <c r="F24" s="9"/>
      <c r="G24" s="34"/>
      <c r="H24" s="34"/>
      <c r="I24" s="34"/>
    </row>
    <row r="25" s="126" customFormat="1" ht="21" customHeight="1" spans="1:9">
      <c r="A25" s="8"/>
      <c r="B25" s="9" t="s">
        <v>291</v>
      </c>
      <c r="C25" s="33" t="s">
        <v>242</v>
      </c>
      <c r="D25" s="35" t="s">
        <v>353</v>
      </c>
      <c r="E25" s="163" t="s">
        <v>354</v>
      </c>
      <c r="F25" s="163" t="s">
        <v>293</v>
      </c>
      <c r="G25" s="34">
        <v>10</v>
      </c>
      <c r="H25" s="34">
        <v>10</v>
      </c>
      <c r="I25" s="34"/>
    </row>
    <row r="26" s="126" customFormat="1" ht="21" customHeight="1" spans="1:9">
      <c r="A26" s="8"/>
      <c r="B26" s="9"/>
      <c r="C26" s="30"/>
      <c r="D26" s="35"/>
      <c r="E26" s="35"/>
      <c r="F26" s="9"/>
      <c r="G26" s="34"/>
      <c r="H26" s="34"/>
      <c r="I26" s="34"/>
    </row>
    <row r="27" s="126" customFormat="1" ht="21" customHeight="1" spans="1:9">
      <c r="A27" s="8"/>
      <c r="B27" s="9"/>
      <c r="C27" s="33" t="s">
        <v>246</v>
      </c>
      <c r="D27" s="35" t="s">
        <v>355</v>
      </c>
      <c r="E27" s="164" t="s">
        <v>356</v>
      </c>
      <c r="F27" s="164" t="s">
        <v>293</v>
      </c>
      <c r="G27" s="34">
        <v>10</v>
      </c>
      <c r="H27" s="34">
        <v>10</v>
      </c>
      <c r="I27" s="34"/>
    </row>
    <row r="28" s="126" customFormat="1" ht="21" customHeight="1" spans="1:9">
      <c r="A28" s="8"/>
      <c r="B28" s="9"/>
      <c r="C28" s="30"/>
      <c r="D28" s="35"/>
      <c r="E28" s="35"/>
      <c r="F28" s="9"/>
      <c r="G28" s="34"/>
      <c r="H28" s="34"/>
      <c r="I28" s="34"/>
    </row>
    <row r="29" s="126" customFormat="1" ht="21" customHeight="1" spans="1:9">
      <c r="A29" s="8"/>
      <c r="B29" s="9"/>
      <c r="C29" s="33" t="s">
        <v>253</v>
      </c>
      <c r="D29" s="35"/>
      <c r="E29" s="35"/>
      <c r="F29" s="9"/>
      <c r="G29" s="34"/>
      <c r="H29" s="34"/>
      <c r="I29" s="34"/>
    </row>
    <row r="30" s="126" customFormat="1" ht="21" customHeight="1" spans="1:9">
      <c r="A30" s="8"/>
      <c r="B30" s="9"/>
      <c r="C30" s="30"/>
      <c r="D30" s="35"/>
      <c r="E30" s="35"/>
      <c r="F30" s="9"/>
      <c r="G30" s="34"/>
      <c r="H30" s="34"/>
      <c r="I30" s="34"/>
    </row>
    <row r="31" s="126" customFormat="1" ht="21" customHeight="1" spans="1:9">
      <c r="A31" s="8"/>
      <c r="B31" s="9"/>
      <c r="C31" s="33" t="s">
        <v>255</v>
      </c>
      <c r="D31" s="35" t="s">
        <v>357</v>
      </c>
      <c r="E31" s="35" t="s">
        <v>358</v>
      </c>
      <c r="F31" s="35" t="s">
        <v>358</v>
      </c>
      <c r="G31" s="34">
        <v>10</v>
      </c>
      <c r="H31" s="34">
        <v>10</v>
      </c>
      <c r="I31" s="34"/>
    </row>
    <row r="32" s="126" customFormat="1" ht="21" customHeight="1" spans="1:9">
      <c r="A32" s="8"/>
      <c r="B32" s="9"/>
      <c r="C32" s="30"/>
      <c r="D32" s="35"/>
      <c r="E32" s="35"/>
      <c r="F32" s="9"/>
      <c r="G32" s="34"/>
      <c r="H32" s="34"/>
      <c r="I32" s="34"/>
    </row>
    <row r="33" s="126" customFormat="1" ht="29" customHeight="1" spans="1:9">
      <c r="A33" s="8"/>
      <c r="B33" s="24" t="s">
        <v>259</v>
      </c>
      <c r="C33" s="31" t="s">
        <v>260</v>
      </c>
      <c r="D33" s="35" t="s">
        <v>359</v>
      </c>
      <c r="E33" s="165" t="s">
        <v>360</v>
      </c>
      <c r="F33" s="165" t="s">
        <v>293</v>
      </c>
      <c r="G33" s="34">
        <v>10</v>
      </c>
      <c r="H33" s="34">
        <v>10</v>
      </c>
      <c r="I33" s="34"/>
    </row>
    <row r="34" s="126" customFormat="1" ht="29" customHeight="1" spans="1:9">
      <c r="A34" s="8"/>
      <c r="B34" s="24"/>
      <c r="C34" s="24"/>
      <c r="D34" s="35"/>
      <c r="E34" s="35"/>
      <c r="F34" s="35"/>
      <c r="G34" s="34"/>
      <c r="H34" s="34"/>
      <c r="I34" s="34"/>
    </row>
    <row r="35" ht="24" customHeight="1" spans="1:9">
      <c r="A35" s="12" t="s">
        <v>264</v>
      </c>
      <c r="B35" s="13"/>
      <c r="C35" s="13"/>
      <c r="D35" s="13"/>
      <c r="E35" s="13"/>
      <c r="F35" s="14"/>
      <c r="G35" s="16">
        <f>SUM(G16:G34)+H8</f>
        <v>100</v>
      </c>
      <c r="H35" s="16">
        <f>SUM(H16:H34)+I8</f>
        <v>100</v>
      </c>
      <c r="I35" s="45"/>
    </row>
    <row r="36" s="126" customFormat="1" ht="36" customHeight="1" spans="1:9">
      <c r="A36" s="9" t="s">
        <v>265</v>
      </c>
      <c r="B36" s="38" t="s">
        <v>361</v>
      </c>
      <c r="C36" s="39"/>
      <c r="D36" s="39"/>
      <c r="E36" s="39"/>
      <c r="F36" s="39"/>
      <c r="G36" s="39"/>
      <c r="H36" s="39"/>
      <c r="I36" s="46"/>
    </row>
    <row r="37" s="126" customFormat="1" ht="18" customHeight="1" spans="1:9">
      <c r="A37" s="5"/>
      <c r="B37" s="6" t="s">
        <v>299</v>
      </c>
      <c r="C37" s="6"/>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7" workbookViewId="0">
      <selection activeCell="A37" sqref="A37:I37"/>
    </sheetView>
  </sheetViews>
  <sheetFormatPr defaultColWidth="8.89166666666667" defaultRowHeight="13.5"/>
  <cols>
    <col min="4" max="4" width="12.225" customWidth="1"/>
    <col min="5" max="5" width="15.775" customWidth="1"/>
    <col min="6" max="6" width="13" customWidth="1"/>
    <col min="7" max="7" width="10.8916666666667" customWidth="1"/>
  </cols>
  <sheetData>
    <row r="1" ht="38" customHeight="1" spans="1:9">
      <c r="A1" s="3" t="s">
        <v>270</v>
      </c>
      <c r="B1" s="3"/>
      <c r="C1" s="3"/>
      <c r="D1" s="3"/>
      <c r="E1" s="3"/>
      <c r="F1" s="3"/>
      <c r="G1" s="3"/>
      <c r="H1" s="3"/>
      <c r="I1" s="3"/>
    </row>
    <row r="2" ht="19" customHeight="1" spans="1:9">
      <c r="A2" s="4" t="s">
        <v>271</v>
      </c>
      <c r="B2" s="4"/>
      <c r="C2" s="4"/>
      <c r="D2" s="4"/>
      <c r="E2" s="4"/>
      <c r="F2" s="4"/>
      <c r="G2" s="4"/>
      <c r="H2" s="4"/>
      <c r="I2" s="4"/>
    </row>
    <row r="3" spans="1:9">
      <c r="A3" s="5"/>
      <c r="B3" s="6"/>
      <c r="C3" s="6"/>
      <c r="D3" s="7"/>
      <c r="E3" s="6"/>
      <c r="F3" s="6"/>
      <c r="G3" s="5"/>
      <c r="H3" s="5"/>
      <c r="I3" s="42"/>
    </row>
    <row r="4" spans="1:9">
      <c r="A4" s="8" t="s">
        <v>272</v>
      </c>
      <c r="B4" s="8" t="s">
        <v>362</v>
      </c>
      <c r="C4" s="8"/>
      <c r="D4" s="9"/>
      <c r="E4" s="8"/>
      <c r="F4" s="8"/>
      <c r="G4" s="8"/>
      <c r="H4" s="8"/>
      <c r="I4" s="8"/>
    </row>
    <row r="5" spans="1:9">
      <c r="A5" s="9" t="s">
        <v>273</v>
      </c>
      <c r="B5" s="8"/>
      <c r="C5" s="8"/>
      <c r="D5" s="9"/>
      <c r="E5" s="10"/>
      <c r="F5" s="8" t="s">
        <v>274</v>
      </c>
      <c r="G5" s="8" t="s">
        <v>160</v>
      </c>
      <c r="H5" s="8"/>
      <c r="I5" s="8"/>
    </row>
    <row r="6" spans="1:9">
      <c r="A6" s="11" t="s">
        <v>275</v>
      </c>
      <c r="B6" s="12" t="s">
        <v>162</v>
      </c>
      <c r="C6" s="13"/>
      <c r="D6" s="14"/>
      <c r="E6" s="12" t="s">
        <v>276</v>
      </c>
      <c r="F6" s="15" t="s">
        <v>164</v>
      </c>
      <c r="G6" s="16" t="s">
        <v>165</v>
      </c>
      <c r="H6" s="16" t="s">
        <v>182</v>
      </c>
      <c r="I6" s="16" t="s">
        <v>183</v>
      </c>
    </row>
    <row r="7" spans="1:9">
      <c r="A7" s="17"/>
      <c r="B7" s="18" t="s">
        <v>277</v>
      </c>
      <c r="C7" s="19"/>
      <c r="D7" s="20"/>
      <c r="E7" s="21">
        <f>E8+E11</f>
        <v>50000</v>
      </c>
      <c r="F7" s="21">
        <f>F8+F11</f>
        <v>50000</v>
      </c>
      <c r="G7" s="22">
        <f>F7/E7</f>
        <v>1</v>
      </c>
      <c r="H7" s="23">
        <v>10</v>
      </c>
      <c r="I7" s="43">
        <f>G7*H7</f>
        <v>10</v>
      </c>
    </row>
    <row r="8" spans="1:9">
      <c r="A8" s="17"/>
      <c r="B8" s="18" t="s">
        <v>278</v>
      </c>
      <c r="C8" s="19"/>
      <c r="D8" s="20"/>
      <c r="E8" s="21">
        <f>E9+E10</f>
        <v>50000</v>
      </c>
      <c r="F8" s="21">
        <f>F9+F10</f>
        <v>50000</v>
      </c>
      <c r="G8" s="16" t="s">
        <v>168</v>
      </c>
      <c r="H8" s="16"/>
      <c r="I8" s="16"/>
    </row>
    <row r="9" spans="1:9">
      <c r="A9" s="24"/>
      <c r="B9" s="25" t="s">
        <v>279</v>
      </c>
      <c r="C9" s="26"/>
      <c r="D9" s="27"/>
      <c r="E9" s="28"/>
      <c r="F9" s="49"/>
      <c r="G9" s="16" t="s">
        <v>168</v>
      </c>
      <c r="H9" s="16"/>
      <c r="I9" s="16"/>
    </row>
    <row r="10" spans="1:9">
      <c r="A10" s="24"/>
      <c r="B10" s="25" t="s">
        <v>280</v>
      </c>
      <c r="C10" s="26"/>
      <c r="D10" s="27"/>
      <c r="E10" s="28">
        <v>50000</v>
      </c>
      <c r="F10" s="49">
        <v>50000</v>
      </c>
      <c r="G10" s="16" t="s">
        <v>168</v>
      </c>
      <c r="H10" s="16"/>
      <c r="I10" s="16"/>
    </row>
    <row r="11" spans="1:9">
      <c r="A11" s="29"/>
      <c r="B11" s="25" t="s">
        <v>281</v>
      </c>
      <c r="C11" s="26"/>
      <c r="D11" s="27"/>
      <c r="E11" s="28"/>
      <c r="F11" s="49"/>
      <c r="G11" s="16" t="s">
        <v>168</v>
      </c>
      <c r="H11" s="16"/>
      <c r="I11" s="16"/>
    </row>
    <row r="12" spans="1:9">
      <c r="A12" s="11" t="s">
        <v>171</v>
      </c>
      <c r="B12" s="16" t="s">
        <v>172</v>
      </c>
      <c r="C12" s="16"/>
      <c r="D12" s="15"/>
      <c r="E12" s="16"/>
      <c r="F12" s="16" t="s">
        <v>173</v>
      </c>
      <c r="G12" s="16"/>
      <c r="H12" s="16"/>
      <c r="I12" s="16"/>
    </row>
    <row r="13" spans="1:9">
      <c r="A13" s="24"/>
      <c r="B13" s="9" t="s">
        <v>363</v>
      </c>
      <c r="C13" s="9"/>
      <c r="D13" s="9"/>
      <c r="E13" s="9"/>
      <c r="F13" s="8" t="s">
        <v>364</v>
      </c>
      <c r="G13" s="8"/>
      <c r="H13" s="8"/>
      <c r="I13" s="8"/>
    </row>
    <row r="14" ht="22.5" spans="1:9">
      <c r="A14" s="8" t="s">
        <v>284</v>
      </c>
      <c r="B14" s="30" t="s">
        <v>177</v>
      </c>
      <c r="C14" s="30" t="s">
        <v>178</v>
      </c>
      <c r="D14" s="31" t="s">
        <v>179</v>
      </c>
      <c r="E14" s="32" t="s">
        <v>180</v>
      </c>
      <c r="F14" s="30" t="s">
        <v>181</v>
      </c>
      <c r="G14" s="30" t="s">
        <v>182</v>
      </c>
      <c r="H14" s="30" t="s">
        <v>183</v>
      </c>
      <c r="I14" s="44" t="s">
        <v>184</v>
      </c>
    </row>
    <row r="15" ht="24" spans="1:9">
      <c r="A15" s="8"/>
      <c r="B15" s="9" t="s">
        <v>285</v>
      </c>
      <c r="C15" s="33" t="s">
        <v>222</v>
      </c>
      <c r="D15" s="50" t="s">
        <v>365</v>
      </c>
      <c r="E15" s="152" t="s">
        <v>366</v>
      </c>
      <c r="F15" s="152" t="s">
        <v>366</v>
      </c>
      <c r="G15" s="8">
        <v>20</v>
      </c>
      <c r="H15" s="8">
        <v>20</v>
      </c>
      <c r="I15" s="34"/>
    </row>
    <row r="16" spans="1:9">
      <c r="A16" s="8"/>
      <c r="B16" s="9"/>
      <c r="C16" s="30"/>
      <c r="D16" s="50"/>
      <c r="E16" s="151"/>
      <c r="F16" s="152"/>
      <c r="G16" s="8"/>
      <c r="H16" s="8"/>
      <c r="I16" s="34"/>
    </row>
    <row r="17" spans="1:9">
      <c r="A17" s="8"/>
      <c r="B17" s="9"/>
      <c r="C17" s="32"/>
      <c r="D17" s="153"/>
      <c r="E17" s="152"/>
      <c r="F17" s="152"/>
      <c r="G17" s="8"/>
      <c r="H17" s="8"/>
      <c r="I17" s="34"/>
    </row>
    <row r="18" ht="24" spans="1:9">
      <c r="A18" s="8"/>
      <c r="B18" s="9"/>
      <c r="C18" s="33" t="s">
        <v>228</v>
      </c>
      <c r="D18" s="50" t="s">
        <v>367</v>
      </c>
      <c r="E18" s="51">
        <v>0.85</v>
      </c>
      <c r="F18" s="51">
        <v>0.85</v>
      </c>
      <c r="G18" s="8">
        <v>20</v>
      </c>
      <c r="H18" s="8">
        <v>20</v>
      </c>
      <c r="I18" s="34"/>
    </row>
    <row r="19" spans="1:9">
      <c r="A19" s="8"/>
      <c r="B19" s="9"/>
      <c r="C19" s="30"/>
      <c r="D19" s="50"/>
      <c r="E19" s="51"/>
      <c r="F19" s="51"/>
      <c r="G19" s="8"/>
      <c r="H19" s="8"/>
      <c r="I19" s="34"/>
    </row>
    <row r="20" spans="1:9">
      <c r="A20" s="8"/>
      <c r="B20" s="9"/>
      <c r="C20" s="33" t="s">
        <v>232</v>
      </c>
      <c r="D20" s="50" t="s">
        <v>368</v>
      </c>
      <c r="E20" s="51" t="s">
        <v>369</v>
      </c>
      <c r="F20" s="51" t="s">
        <v>369</v>
      </c>
      <c r="G20" s="8">
        <v>10</v>
      </c>
      <c r="H20" s="8">
        <v>10</v>
      </c>
      <c r="I20" s="34"/>
    </row>
    <row r="21" spans="1:9">
      <c r="A21" s="8"/>
      <c r="B21" s="9"/>
      <c r="C21" s="30"/>
      <c r="D21" s="126"/>
      <c r="E21" s="126"/>
      <c r="F21" s="126"/>
      <c r="G21" s="8"/>
      <c r="H21" s="8"/>
      <c r="I21" s="34"/>
    </row>
    <row r="22" spans="1:9">
      <c r="A22" s="8"/>
      <c r="B22" s="9"/>
      <c r="C22" s="33" t="s">
        <v>289</v>
      </c>
      <c r="D22" s="50"/>
      <c r="E22" s="51"/>
      <c r="F22" s="51"/>
      <c r="G22" s="8"/>
      <c r="H22" s="8"/>
      <c r="I22" s="34"/>
    </row>
    <row r="23" spans="1:9">
      <c r="A23" s="8"/>
      <c r="B23" s="9"/>
      <c r="C23" s="30"/>
      <c r="D23" s="153"/>
      <c r="E23" s="51"/>
      <c r="F23" s="51"/>
      <c r="G23" s="51"/>
      <c r="H23" s="51"/>
      <c r="I23" s="34"/>
    </row>
    <row r="24" ht="19" customHeight="1" spans="1:9">
      <c r="A24" s="8"/>
      <c r="B24" s="9" t="s">
        <v>291</v>
      </c>
      <c r="C24" s="33" t="s">
        <v>242</v>
      </c>
      <c r="D24" s="78"/>
      <c r="E24" s="78"/>
      <c r="F24" s="78"/>
      <c r="G24" s="78"/>
      <c r="H24" s="78"/>
      <c r="I24" s="34"/>
    </row>
    <row r="25" spans="1:9">
      <c r="A25" s="8"/>
      <c r="B25" s="9"/>
      <c r="C25" s="30"/>
      <c r="D25" s="50"/>
      <c r="E25" s="51"/>
      <c r="F25" s="51"/>
      <c r="G25" s="51"/>
      <c r="H25" s="51"/>
      <c r="I25" s="34"/>
    </row>
    <row r="26" ht="36" spans="1:9">
      <c r="A26" s="8"/>
      <c r="B26" s="9"/>
      <c r="C26" s="33" t="s">
        <v>246</v>
      </c>
      <c r="D26" s="153" t="s">
        <v>370</v>
      </c>
      <c r="E26" s="156" t="s">
        <v>371</v>
      </c>
      <c r="F26" s="156" t="s">
        <v>293</v>
      </c>
      <c r="G26" s="78">
        <v>15</v>
      </c>
      <c r="H26" s="78">
        <v>15</v>
      </c>
      <c r="I26" s="34"/>
    </row>
    <row r="27" spans="1:9">
      <c r="A27" s="8"/>
      <c r="B27" s="9"/>
      <c r="C27" s="30"/>
      <c r="D27" s="10"/>
      <c r="E27" s="10"/>
      <c r="F27" s="8"/>
      <c r="G27" s="34"/>
      <c r="H27" s="34"/>
      <c r="I27" s="34"/>
    </row>
    <row r="28" spans="1:9">
      <c r="A28" s="8"/>
      <c r="B28" s="9"/>
      <c r="C28" s="33" t="s">
        <v>253</v>
      </c>
      <c r="D28" s="10"/>
      <c r="E28" s="10"/>
      <c r="F28" s="8"/>
      <c r="G28" s="34"/>
      <c r="H28" s="34"/>
      <c r="I28" s="34"/>
    </row>
    <row r="29" spans="1:9">
      <c r="A29" s="8"/>
      <c r="B29" s="9"/>
      <c r="C29" s="30"/>
      <c r="D29" s="10"/>
      <c r="E29" s="10"/>
      <c r="F29" s="8"/>
      <c r="G29" s="34"/>
      <c r="H29" s="34"/>
      <c r="I29" s="34"/>
    </row>
    <row r="30" ht="24" spans="1:9">
      <c r="A30" s="8"/>
      <c r="B30" s="9"/>
      <c r="C30" s="33" t="s">
        <v>255</v>
      </c>
      <c r="D30" s="153" t="s">
        <v>357</v>
      </c>
      <c r="E30" s="51">
        <v>15</v>
      </c>
      <c r="F30" s="51">
        <v>15</v>
      </c>
      <c r="G30" s="34">
        <v>15</v>
      </c>
      <c r="H30" s="34">
        <v>15</v>
      </c>
      <c r="I30" s="34"/>
    </row>
    <row r="31" spans="1:9">
      <c r="A31" s="8"/>
      <c r="B31" s="9"/>
      <c r="C31" s="30"/>
      <c r="D31" s="10"/>
      <c r="E31" s="10"/>
      <c r="F31" s="8"/>
      <c r="G31" s="34"/>
      <c r="H31" s="34"/>
      <c r="I31" s="34"/>
    </row>
    <row r="32" spans="1:9">
      <c r="A32" s="8"/>
      <c r="B32" s="24" t="s">
        <v>259</v>
      </c>
      <c r="C32" s="31" t="s">
        <v>260</v>
      </c>
      <c r="D32" s="10" t="s">
        <v>372</v>
      </c>
      <c r="E32" s="10">
        <v>0.9</v>
      </c>
      <c r="F32" s="37">
        <v>0.9</v>
      </c>
      <c r="G32" s="34">
        <v>10</v>
      </c>
      <c r="H32" s="34">
        <v>10</v>
      </c>
      <c r="I32" s="34"/>
    </row>
    <row r="33" spans="1:9">
      <c r="A33" s="8"/>
      <c r="B33" s="24"/>
      <c r="C33" s="24"/>
      <c r="D33" s="10"/>
      <c r="E33" s="10"/>
      <c r="F33" s="8"/>
      <c r="G33" s="34"/>
      <c r="H33" s="34"/>
      <c r="I33" s="34"/>
    </row>
    <row r="34" spans="1:9">
      <c r="A34" s="12" t="s">
        <v>264</v>
      </c>
      <c r="B34" s="13"/>
      <c r="C34" s="13"/>
      <c r="D34" s="13"/>
      <c r="E34" s="13"/>
      <c r="F34" s="14"/>
      <c r="G34" s="16">
        <f>SUM(G15:G33)+H7</f>
        <v>100</v>
      </c>
      <c r="H34" s="16">
        <f>SUM(H15:H33)+I7</f>
        <v>100</v>
      </c>
      <c r="I34" s="45"/>
    </row>
    <row r="35" ht="22.5" spans="1:9">
      <c r="A35" s="9" t="s">
        <v>265</v>
      </c>
      <c r="B35" s="38" t="s">
        <v>373</v>
      </c>
      <c r="C35" s="39"/>
      <c r="D35" s="39"/>
      <c r="E35" s="39"/>
      <c r="F35" s="39"/>
      <c r="G35" s="39"/>
      <c r="H35" s="39"/>
      <c r="I35" s="46"/>
    </row>
    <row r="36" spans="1:9">
      <c r="A36" s="5"/>
      <c r="B36" s="162" t="s">
        <v>299</v>
      </c>
      <c r="C36" s="162" t="s">
        <v>344</v>
      </c>
      <c r="D36" s="162"/>
      <c r="E36" s="162"/>
      <c r="F36" s="162"/>
      <c r="G36" s="5"/>
      <c r="H36" s="5"/>
      <c r="I36" s="42"/>
    </row>
    <row r="37" ht="45" customHeight="1" spans="1:9">
      <c r="A37" s="40" t="s">
        <v>301</v>
      </c>
      <c r="B37" s="40"/>
      <c r="C37" s="40"/>
      <c r="D37" s="40"/>
      <c r="E37" s="40"/>
      <c r="F37" s="40"/>
      <c r="G37" s="40"/>
      <c r="H37" s="40"/>
      <c r="I37" s="40"/>
    </row>
    <row r="38" ht="22" customHeight="1" spans="1:9">
      <c r="A38" s="41" t="s">
        <v>267</v>
      </c>
      <c r="B38" s="41"/>
      <c r="C38" s="41"/>
      <c r="D38" s="41"/>
      <c r="E38" s="41"/>
      <c r="F38" s="41"/>
      <c r="G38" s="41"/>
      <c r="H38" s="41"/>
      <c r="I38" s="41"/>
    </row>
    <row r="39" ht="23" customHeight="1" spans="1:9">
      <c r="A39" s="40" t="s">
        <v>268</v>
      </c>
      <c r="B39" s="40"/>
      <c r="C39" s="40"/>
      <c r="D39" s="40"/>
      <c r="E39" s="40"/>
      <c r="F39" s="40"/>
      <c r="G39" s="40"/>
      <c r="H39" s="40"/>
      <c r="I39" s="40"/>
    </row>
    <row r="40" ht="45" customHeight="1" spans="1:9">
      <c r="A40" s="40" t="s">
        <v>269</v>
      </c>
      <c r="B40" s="40"/>
      <c r="C40" s="40"/>
      <c r="D40" s="40"/>
      <c r="E40" s="40"/>
      <c r="F40" s="40"/>
      <c r="G40" s="40"/>
      <c r="H40" s="40"/>
      <c r="I40" s="40"/>
    </row>
  </sheetData>
  <mergeCells count="36">
    <mergeCell ref="A1:I1"/>
    <mergeCell ref="A2:I2"/>
    <mergeCell ref="B4:I4"/>
    <mergeCell ref="B5:E5"/>
    <mergeCell ref="G5:I5"/>
    <mergeCell ref="B6:D6"/>
    <mergeCell ref="B7:D7"/>
    <mergeCell ref="B8:D8"/>
    <mergeCell ref="B9:D9"/>
    <mergeCell ref="B10:D10"/>
    <mergeCell ref="B11:D11"/>
    <mergeCell ref="B12:E12"/>
    <mergeCell ref="F12:I12"/>
    <mergeCell ref="B13:E13"/>
    <mergeCell ref="F13:I13"/>
    <mergeCell ref="A34:F34"/>
    <mergeCell ref="B35:I35"/>
    <mergeCell ref="A37:I37"/>
    <mergeCell ref="A38:I38"/>
    <mergeCell ref="A39:I39"/>
    <mergeCell ref="A40:I40"/>
    <mergeCell ref="A6: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selection activeCell="H24" sqref="H24"/>
    </sheetView>
  </sheetViews>
  <sheetFormatPr defaultColWidth="8.89166666666667" defaultRowHeight="13.5"/>
  <cols>
    <col min="4" max="4" width="39.8916666666667" customWidth="1"/>
    <col min="6" max="6" width="11.775" customWidth="1"/>
    <col min="7" max="7" width="11.89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9" t="s">
        <v>374</v>
      </c>
      <c r="C5" s="8"/>
      <c r="D5" s="9"/>
      <c r="E5" s="8"/>
      <c r="F5" s="8"/>
      <c r="G5" s="8"/>
      <c r="H5" s="8"/>
      <c r="I5" s="8"/>
    </row>
    <row r="6" s="126" customFormat="1" ht="21" customHeight="1" spans="1:9">
      <c r="A6" s="9" t="s">
        <v>273</v>
      </c>
      <c r="B6" s="8" t="s">
        <v>303</v>
      </c>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v>128100</v>
      </c>
      <c r="F8" s="21">
        <v>128100</v>
      </c>
      <c r="G8" s="22">
        <f>F8/E8</f>
        <v>1</v>
      </c>
      <c r="H8" s="23">
        <v>10</v>
      </c>
      <c r="I8" s="43">
        <f>G8*H8</f>
        <v>10</v>
      </c>
    </row>
    <row r="9" ht="18" customHeight="1" spans="1:9">
      <c r="A9" s="17"/>
      <c r="B9" s="18" t="s">
        <v>278</v>
      </c>
      <c r="C9" s="19"/>
      <c r="D9" s="20"/>
      <c r="E9" s="21"/>
      <c r="F9" s="21"/>
      <c r="G9" s="16" t="s">
        <v>168</v>
      </c>
      <c r="H9" s="16"/>
      <c r="I9" s="16"/>
    </row>
    <row r="10" s="126" customFormat="1" ht="18" customHeight="1" spans="1:9">
      <c r="A10" s="24"/>
      <c r="B10" s="25" t="s">
        <v>279</v>
      </c>
      <c r="C10" s="26"/>
      <c r="D10" s="27"/>
      <c r="E10" s="21">
        <v>128100</v>
      </c>
      <c r="F10" s="21">
        <v>128100</v>
      </c>
      <c r="G10" s="16" t="s">
        <v>168</v>
      </c>
      <c r="H10" s="16"/>
      <c r="I10" s="16"/>
    </row>
    <row r="11" s="126" customFormat="1" ht="18" customHeight="1" spans="1:9">
      <c r="A11" s="24"/>
      <c r="B11" s="25" t="s">
        <v>280</v>
      </c>
      <c r="C11" s="26"/>
      <c r="D11" s="27"/>
      <c r="E11" s="21"/>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305</v>
      </c>
      <c r="C14" s="8"/>
      <c r="D14" s="9"/>
      <c r="E14" s="8"/>
      <c r="F14" s="8" t="s">
        <v>375</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35" t="s">
        <v>307</v>
      </c>
      <c r="E16" s="81" t="s">
        <v>230</v>
      </c>
      <c r="F16" s="136">
        <v>0.98</v>
      </c>
      <c r="G16" s="8">
        <v>3</v>
      </c>
      <c r="H16" s="8">
        <v>2</v>
      </c>
      <c r="I16" s="8"/>
    </row>
    <row r="17" s="126" customFormat="1" ht="21" customHeight="1" spans="1:9">
      <c r="A17" s="8"/>
      <c r="B17" s="9"/>
      <c r="C17" s="30"/>
      <c r="D17" s="10" t="s">
        <v>308</v>
      </c>
      <c r="E17" s="81" t="s">
        <v>198</v>
      </c>
      <c r="F17" s="137">
        <v>0.9291</v>
      </c>
      <c r="G17" s="8">
        <v>3</v>
      </c>
      <c r="H17" s="8">
        <v>2</v>
      </c>
      <c r="I17" s="8"/>
    </row>
    <row r="18" s="126" customFormat="1" ht="21" customHeight="1" spans="1:9">
      <c r="A18" s="8"/>
      <c r="B18" s="9"/>
      <c r="C18" s="30"/>
      <c r="D18" s="10" t="s">
        <v>309</v>
      </c>
      <c r="E18" s="81" t="s">
        <v>230</v>
      </c>
      <c r="F18" s="137">
        <v>0.9291</v>
      </c>
      <c r="G18" s="8">
        <v>3</v>
      </c>
      <c r="H18" s="8">
        <v>2</v>
      </c>
      <c r="I18" s="8"/>
    </row>
    <row r="19" s="126" customFormat="1" ht="21" customHeight="1" spans="1:9">
      <c r="A19" s="8"/>
      <c r="B19" s="9"/>
      <c r="C19" s="30"/>
      <c r="D19" s="10" t="s">
        <v>310</v>
      </c>
      <c r="E19" s="81" t="s">
        <v>230</v>
      </c>
      <c r="F19" s="137">
        <v>0.924</v>
      </c>
      <c r="G19" s="8">
        <v>3</v>
      </c>
      <c r="H19" s="8">
        <v>2</v>
      </c>
      <c r="I19" s="8"/>
    </row>
    <row r="20" s="126" customFormat="1" ht="21" customHeight="1" spans="1:9">
      <c r="A20" s="8"/>
      <c r="B20" s="9"/>
      <c r="C20" s="30"/>
      <c r="D20" s="10" t="s">
        <v>376</v>
      </c>
      <c r="E20" s="81" t="s">
        <v>230</v>
      </c>
      <c r="F20" s="137">
        <v>0.9326</v>
      </c>
      <c r="G20" s="8">
        <v>3</v>
      </c>
      <c r="H20" s="8">
        <v>2</v>
      </c>
      <c r="I20" s="8"/>
    </row>
    <row r="21" s="126" customFormat="1" ht="21" customHeight="1" spans="1:9">
      <c r="A21" s="8"/>
      <c r="B21" s="9"/>
      <c r="C21" s="30"/>
      <c r="D21" s="10" t="s">
        <v>377</v>
      </c>
      <c r="E21" s="81" t="s">
        <v>311</v>
      </c>
      <c r="F21" s="81" t="s">
        <v>312</v>
      </c>
      <c r="G21" s="8">
        <v>3</v>
      </c>
      <c r="H21" s="8">
        <v>2</v>
      </c>
      <c r="I21" s="8"/>
    </row>
    <row r="22" s="126" customFormat="1" ht="21" customHeight="1" spans="1:9">
      <c r="A22" s="8"/>
      <c r="B22" s="9"/>
      <c r="C22" s="30"/>
      <c r="D22" s="10" t="s">
        <v>313</v>
      </c>
      <c r="E22" s="81" t="s">
        <v>314</v>
      </c>
      <c r="F22" s="81" t="s">
        <v>315</v>
      </c>
      <c r="G22" s="8">
        <v>3</v>
      </c>
      <c r="H22" s="8">
        <v>2</v>
      </c>
      <c r="I22" s="8"/>
    </row>
    <row r="23" s="126" customFormat="1" ht="21" customHeight="1" spans="1:9">
      <c r="A23" s="8"/>
      <c r="B23" s="9"/>
      <c r="C23" s="30"/>
      <c r="D23" s="10" t="s">
        <v>378</v>
      </c>
      <c r="E23" s="81" t="s">
        <v>230</v>
      </c>
      <c r="F23" s="137">
        <v>0.9904</v>
      </c>
      <c r="G23" s="8">
        <v>3</v>
      </c>
      <c r="H23" s="8">
        <v>2</v>
      </c>
      <c r="I23" s="8"/>
    </row>
    <row r="24" s="126" customFormat="1" ht="21" customHeight="1" spans="1:9">
      <c r="A24" s="8"/>
      <c r="B24" s="9"/>
      <c r="C24" s="30"/>
      <c r="D24" s="10" t="s">
        <v>379</v>
      </c>
      <c r="E24" s="81" t="s">
        <v>380</v>
      </c>
      <c r="F24" s="137">
        <v>0.8679</v>
      </c>
      <c r="G24" s="8">
        <v>3</v>
      </c>
      <c r="H24" s="8">
        <v>2</v>
      </c>
      <c r="I24" s="8"/>
    </row>
    <row r="25" s="126" customFormat="1" ht="21" customHeight="1" spans="1:9">
      <c r="A25" s="8"/>
      <c r="B25" s="9"/>
      <c r="C25" s="30"/>
      <c r="D25" s="10" t="s">
        <v>381</v>
      </c>
      <c r="E25" s="81" t="s">
        <v>382</v>
      </c>
      <c r="F25" s="137">
        <v>0.9251</v>
      </c>
      <c r="G25" s="8">
        <v>3</v>
      </c>
      <c r="H25" s="8">
        <v>2</v>
      </c>
      <c r="I25" s="8"/>
    </row>
    <row r="26" s="126" customFormat="1" ht="21" customHeight="1" spans="1:9">
      <c r="A26" s="8"/>
      <c r="B26" s="9"/>
      <c r="C26" s="30"/>
      <c r="D26" s="10" t="s">
        <v>316</v>
      </c>
      <c r="E26" s="81" t="s">
        <v>317</v>
      </c>
      <c r="F26" s="137">
        <v>0.7509</v>
      </c>
      <c r="G26" s="8">
        <v>2</v>
      </c>
      <c r="H26" s="8">
        <v>2</v>
      </c>
      <c r="I26" s="8"/>
    </row>
    <row r="27" s="126" customFormat="1" ht="21" customHeight="1" spans="1:9">
      <c r="A27" s="8"/>
      <c r="B27" s="9"/>
      <c r="C27" s="30"/>
      <c r="D27" s="10" t="s">
        <v>318</v>
      </c>
      <c r="E27" s="81" t="s">
        <v>319</v>
      </c>
      <c r="F27" s="136">
        <v>0.95</v>
      </c>
      <c r="G27" s="8">
        <v>2</v>
      </c>
      <c r="H27" s="8">
        <v>2</v>
      </c>
      <c r="I27" s="8"/>
    </row>
    <row r="28" s="126" customFormat="1" ht="21" customHeight="1" spans="1:9">
      <c r="A28" s="8"/>
      <c r="B28" s="9"/>
      <c r="C28" s="33" t="s">
        <v>228</v>
      </c>
      <c r="D28" s="10" t="s">
        <v>320</v>
      </c>
      <c r="E28" s="81" t="s">
        <v>321</v>
      </c>
      <c r="F28" s="81">
        <v>98.05</v>
      </c>
      <c r="G28" s="8">
        <v>2</v>
      </c>
      <c r="H28" s="8">
        <v>2</v>
      </c>
      <c r="I28" s="8"/>
    </row>
    <row r="29" s="126" customFormat="1" ht="21" customHeight="1" spans="1:9">
      <c r="A29" s="8"/>
      <c r="B29" s="9"/>
      <c r="C29" s="30"/>
      <c r="D29" s="10" t="s">
        <v>322</v>
      </c>
      <c r="E29" s="81" t="s">
        <v>224</v>
      </c>
      <c r="F29" s="137">
        <v>0.8055</v>
      </c>
      <c r="G29" s="8">
        <v>2</v>
      </c>
      <c r="H29" s="8">
        <v>2</v>
      </c>
      <c r="I29" s="8"/>
    </row>
    <row r="30" s="126" customFormat="1" ht="21" customHeight="1" spans="1:9">
      <c r="A30" s="8"/>
      <c r="B30" s="9"/>
      <c r="C30" s="30"/>
      <c r="D30" s="10" t="s">
        <v>223</v>
      </c>
      <c r="E30" s="81" t="s">
        <v>224</v>
      </c>
      <c r="F30" s="137">
        <v>0.7353</v>
      </c>
      <c r="G30" s="8">
        <v>2</v>
      </c>
      <c r="H30" s="8">
        <v>2</v>
      </c>
      <c r="I30" s="8"/>
    </row>
    <row r="31" s="126" customFormat="1" ht="21" customHeight="1" spans="1:9">
      <c r="A31" s="8"/>
      <c r="B31" s="9"/>
      <c r="C31" s="30"/>
      <c r="D31" s="10" t="s">
        <v>383</v>
      </c>
      <c r="E31" s="81" t="s">
        <v>321</v>
      </c>
      <c r="F31" s="81">
        <v>67.91</v>
      </c>
      <c r="G31" s="8">
        <v>2</v>
      </c>
      <c r="H31" s="8">
        <v>2</v>
      </c>
      <c r="I31" s="8"/>
    </row>
    <row r="32" s="126" customFormat="1" ht="21" customHeight="1" spans="1:9">
      <c r="A32" s="8"/>
      <c r="B32" s="9"/>
      <c r="C32" s="30"/>
      <c r="D32" s="10" t="s">
        <v>384</v>
      </c>
      <c r="E32" s="81" t="s">
        <v>295</v>
      </c>
      <c r="F32" s="136">
        <v>1</v>
      </c>
      <c r="G32" s="8">
        <v>2</v>
      </c>
      <c r="H32" s="8">
        <v>2</v>
      </c>
      <c r="I32" s="8"/>
    </row>
    <row r="33" s="126" customFormat="1" ht="21" customHeight="1" spans="1:9">
      <c r="A33" s="8"/>
      <c r="B33" s="9"/>
      <c r="C33" s="33" t="s">
        <v>232</v>
      </c>
      <c r="D33" s="8" t="s">
        <v>323</v>
      </c>
      <c r="E33" s="8">
        <v>4</v>
      </c>
      <c r="F33" s="8">
        <v>4</v>
      </c>
      <c r="G33" s="8">
        <v>8</v>
      </c>
      <c r="H33" s="8">
        <v>8</v>
      </c>
      <c r="I33" s="8"/>
    </row>
    <row r="34" s="126" customFormat="1" ht="21" customHeight="1" spans="1:9">
      <c r="A34" s="8"/>
      <c r="B34" s="9"/>
      <c r="C34" s="30"/>
      <c r="D34" s="8"/>
      <c r="E34" s="8"/>
      <c r="F34" s="8"/>
      <c r="G34" s="8"/>
      <c r="H34" s="8"/>
      <c r="I34" s="8"/>
    </row>
    <row r="35" s="126" customFormat="1" ht="21" customHeight="1" spans="1:9">
      <c r="A35" s="8"/>
      <c r="B35" s="9"/>
      <c r="C35" s="33" t="s">
        <v>289</v>
      </c>
      <c r="D35" s="8" t="s">
        <v>385</v>
      </c>
      <c r="E35" s="8" t="s">
        <v>386</v>
      </c>
      <c r="F35" s="8" t="s">
        <v>293</v>
      </c>
      <c r="G35" s="8">
        <v>8</v>
      </c>
      <c r="H35" s="8">
        <v>8</v>
      </c>
      <c r="I35" s="8"/>
    </row>
    <row r="36" s="126" customFormat="1" ht="21" customHeight="1" spans="1:9">
      <c r="A36" s="8"/>
      <c r="B36" s="9"/>
      <c r="C36" s="30"/>
      <c r="D36" s="8"/>
      <c r="E36" s="8"/>
      <c r="F36" s="8"/>
      <c r="G36" s="8"/>
      <c r="H36" s="8"/>
      <c r="I36" s="8"/>
    </row>
    <row r="37" s="126" customFormat="1" ht="21" customHeight="1" spans="1:9">
      <c r="A37" s="8"/>
      <c r="B37" s="9" t="s">
        <v>291</v>
      </c>
      <c r="C37" s="33" t="s">
        <v>242</v>
      </c>
      <c r="D37" s="8"/>
      <c r="E37" s="8"/>
      <c r="F37" s="8"/>
      <c r="G37" s="8"/>
      <c r="H37" s="8"/>
      <c r="I37" s="8"/>
    </row>
    <row r="38" s="126" customFormat="1" ht="21" customHeight="1" spans="1:9">
      <c r="A38" s="8"/>
      <c r="B38" s="9"/>
      <c r="C38" s="30"/>
      <c r="D38" s="81"/>
      <c r="E38" s="8"/>
      <c r="F38" s="8"/>
      <c r="G38" s="8"/>
      <c r="H38" s="8"/>
      <c r="I38" s="8"/>
    </row>
    <row r="39" s="126" customFormat="1" ht="21" customHeight="1" spans="1:9">
      <c r="A39" s="8"/>
      <c r="B39" s="9"/>
      <c r="C39" s="33" t="s">
        <v>246</v>
      </c>
      <c r="D39" s="8" t="s">
        <v>247</v>
      </c>
      <c r="E39" s="82" t="s">
        <v>248</v>
      </c>
      <c r="F39" s="82" t="s">
        <v>293</v>
      </c>
      <c r="G39" s="8">
        <v>10</v>
      </c>
      <c r="H39" s="8">
        <v>10</v>
      </c>
      <c r="I39" s="8"/>
    </row>
    <row r="40" s="126" customFormat="1" ht="21" customHeight="1" spans="1:9">
      <c r="A40" s="8"/>
      <c r="B40" s="9"/>
      <c r="C40" s="30"/>
      <c r="D40" s="8" t="s">
        <v>324</v>
      </c>
      <c r="E40" s="81" t="s">
        <v>252</v>
      </c>
      <c r="F40" s="81" t="s">
        <v>293</v>
      </c>
      <c r="G40" s="8"/>
      <c r="H40" s="8"/>
      <c r="I40" s="8"/>
    </row>
    <row r="41" s="126" customFormat="1" ht="21" customHeight="1" spans="1:9">
      <c r="A41" s="8"/>
      <c r="B41" s="9"/>
      <c r="C41" s="33" t="s">
        <v>253</v>
      </c>
      <c r="D41" s="8"/>
      <c r="E41" s="8"/>
      <c r="F41" s="8"/>
      <c r="G41" s="8"/>
      <c r="H41" s="8"/>
      <c r="I41" s="8"/>
    </row>
    <row r="42" s="126" customFormat="1" ht="21" customHeight="1" spans="1:9">
      <c r="A42" s="8"/>
      <c r="B42" s="9"/>
      <c r="C42" s="30"/>
      <c r="D42" s="8"/>
      <c r="E42" s="8"/>
      <c r="F42" s="8"/>
      <c r="G42" s="8"/>
      <c r="H42" s="8"/>
      <c r="I42" s="8"/>
    </row>
    <row r="43" s="126" customFormat="1" ht="21" customHeight="1" spans="1:9">
      <c r="A43" s="8"/>
      <c r="B43" s="9"/>
      <c r="C43" s="33" t="s">
        <v>255</v>
      </c>
      <c r="D43" s="8" t="s">
        <v>256</v>
      </c>
      <c r="E43" s="81" t="s">
        <v>252</v>
      </c>
      <c r="F43" s="81" t="s">
        <v>293</v>
      </c>
      <c r="G43" s="8">
        <v>10</v>
      </c>
      <c r="H43" s="8">
        <v>10</v>
      </c>
      <c r="I43" s="8"/>
    </row>
    <row r="44" s="126" customFormat="1" ht="21" customHeight="1" spans="1:9">
      <c r="A44" s="8"/>
      <c r="B44" s="9"/>
      <c r="C44" s="30"/>
      <c r="D44" s="81"/>
      <c r="E44" s="8"/>
      <c r="F44" s="8"/>
      <c r="G44" s="8"/>
      <c r="H44" s="8"/>
      <c r="I44" s="8"/>
    </row>
    <row r="45" s="126" customFormat="1" ht="21" customHeight="1" spans="1:9">
      <c r="A45" s="8"/>
      <c r="B45" s="24" t="s">
        <v>259</v>
      </c>
      <c r="C45" s="31" t="s">
        <v>260</v>
      </c>
      <c r="D45" s="8" t="s">
        <v>326</v>
      </c>
      <c r="E45" s="81" t="s">
        <v>252</v>
      </c>
      <c r="F45" s="81" t="s">
        <v>293</v>
      </c>
      <c r="G45" s="8">
        <v>10</v>
      </c>
      <c r="H45" s="8">
        <v>10</v>
      </c>
      <c r="I45" s="8"/>
    </row>
    <row r="46" s="126" customFormat="1" ht="21" customHeight="1" spans="1:9">
      <c r="A46" s="8"/>
      <c r="B46" s="24"/>
      <c r="C46" s="24"/>
      <c r="D46" s="81"/>
      <c r="E46" s="8"/>
      <c r="F46" s="8"/>
      <c r="G46" s="8"/>
      <c r="H46" s="8"/>
      <c r="I46" s="8"/>
    </row>
    <row r="47" ht="24" customHeight="1" spans="1:9">
      <c r="A47" s="12" t="s">
        <v>264</v>
      </c>
      <c r="B47" s="13"/>
      <c r="C47" s="13"/>
      <c r="D47" s="13"/>
      <c r="E47" s="13"/>
      <c r="F47" s="14"/>
      <c r="G47" s="16">
        <f>SUM(G16:G46)+H8</f>
        <v>100</v>
      </c>
      <c r="H47" s="16">
        <f>SUM(H16:H46)+I8</f>
        <v>90</v>
      </c>
      <c r="I47" s="45"/>
    </row>
    <row r="48" s="126" customFormat="1" ht="36" customHeight="1" spans="1:9">
      <c r="A48" s="9" t="s">
        <v>265</v>
      </c>
      <c r="B48" s="38" t="s">
        <v>387</v>
      </c>
      <c r="C48" s="39"/>
      <c r="D48" s="39"/>
      <c r="E48" s="39"/>
      <c r="F48" s="39"/>
      <c r="G48" s="39"/>
      <c r="H48" s="39"/>
      <c r="I48" s="46"/>
    </row>
    <row r="49" s="126" customFormat="1" ht="18" customHeight="1" spans="1:9">
      <c r="A49" s="5"/>
      <c r="B49" s="6" t="s">
        <v>299</v>
      </c>
      <c r="C49" s="6" t="s">
        <v>328</v>
      </c>
      <c r="D49" s="7"/>
      <c r="E49" s="6"/>
      <c r="F49" s="6"/>
      <c r="G49" s="5"/>
      <c r="H49" s="5"/>
      <c r="I49" s="42"/>
    </row>
    <row r="50" ht="44" customHeight="1" spans="1:9">
      <c r="A50" s="40" t="s">
        <v>301</v>
      </c>
      <c r="B50" s="40"/>
      <c r="C50" s="40"/>
      <c r="D50" s="40"/>
      <c r="E50" s="40"/>
      <c r="F50" s="40"/>
      <c r="G50" s="40"/>
      <c r="H50" s="40"/>
      <c r="I50" s="40"/>
    </row>
    <row r="51" ht="17" customHeight="1" spans="1:9">
      <c r="A51" s="41" t="s">
        <v>267</v>
      </c>
      <c r="B51" s="41"/>
      <c r="C51" s="41"/>
      <c r="D51" s="41"/>
      <c r="E51" s="41"/>
      <c r="F51" s="41"/>
      <c r="G51" s="41"/>
      <c r="H51" s="41"/>
      <c r="I51" s="41"/>
    </row>
    <row r="52" ht="29" customHeight="1" spans="1:9">
      <c r="A52" s="40" t="s">
        <v>268</v>
      </c>
      <c r="B52" s="40"/>
      <c r="C52" s="40"/>
      <c r="D52" s="40"/>
      <c r="E52" s="40"/>
      <c r="F52" s="40"/>
      <c r="G52" s="40"/>
      <c r="H52" s="40"/>
      <c r="I52" s="40"/>
    </row>
    <row r="53" ht="33" customHeight="1" spans="1:9">
      <c r="A53" s="40" t="s">
        <v>269</v>
      </c>
      <c r="B53" s="40"/>
      <c r="C53" s="40"/>
      <c r="D53" s="40"/>
      <c r="E53" s="40"/>
      <c r="F53" s="40"/>
      <c r="G53" s="40"/>
      <c r="H53" s="40"/>
      <c r="I53"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7:F47"/>
    <mergeCell ref="B48:I48"/>
    <mergeCell ref="A50:I50"/>
    <mergeCell ref="A51:I51"/>
    <mergeCell ref="A52:I52"/>
    <mergeCell ref="A53:I53"/>
    <mergeCell ref="A7:A12"/>
    <mergeCell ref="A13:A14"/>
    <mergeCell ref="A15:A46"/>
    <mergeCell ref="B16:B36"/>
    <mergeCell ref="B37:B44"/>
    <mergeCell ref="B45:B46"/>
    <mergeCell ref="C16:C27"/>
    <mergeCell ref="C28:C32"/>
    <mergeCell ref="C33:C34"/>
    <mergeCell ref="C35:C36"/>
    <mergeCell ref="C37:C38"/>
    <mergeCell ref="C39:C40"/>
    <mergeCell ref="C41:C42"/>
    <mergeCell ref="C43:C44"/>
    <mergeCell ref="C45:C4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3" workbookViewId="0">
      <selection activeCell="G16" sqref="G16:G23"/>
    </sheetView>
  </sheetViews>
  <sheetFormatPr defaultColWidth="8.89166666666667" defaultRowHeight="13.5"/>
  <cols>
    <col min="4" max="4" width="34.1083333333333" customWidth="1"/>
    <col min="5" max="5" width="16.1083333333333" customWidth="1"/>
    <col min="6" max="6" width="12.6666666666667" customWidth="1"/>
    <col min="7" max="7" width="14.775"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22</v>
      </c>
      <c r="C5" s="8"/>
      <c r="D5" s="8"/>
      <c r="E5" s="8"/>
      <c r="F5" s="8"/>
      <c r="G5" s="8"/>
      <c r="H5" s="8"/>
      <c r="I5" s="8"/>
    </row>
    <row r="6" s="126" customFormat="1" ht="21" customHeight="1" spans="1:9">
      <c r="A6" s="8" t="s">
        <v>273</v>
      </c>
      <c r="B6" s="8"/>
      <c r="C6" s="8"/>
      <c r="D6" s="8"/>
      <c r="E6" s="10"/>
      <c r="F6" s="8" t="s">
        <v>274</v>
      </c>
      <c r="G6" s="8" t="s">
        <v>160</v>
      </c>
      <c r="H6" s="8"/>
      <c r="I6" s="8"/>
    </row>
    <row r="7" s="1" customFormat="1" ht="24" customHeight="1" spans="1:9">
      <c r="A7" s="160" t="s">
        <v>275</v>
      </c>
      <c r="B7" s="12" t="s">
        <v>162</v>
      </c>
      <c r="C7" s="13"/>
      <c r="D7" s="14"/>
      <c r="E7" s="12" t="s">
        <v>276</v>
      </c>
      <c r="F7" s="16" t="s">
        <v>164</v>
      </c>
      <c r="G7" s="16" t="s">
        <v>165</v>
      </c>
      <c r="H7" s="16" t="s">
        <v>182</v>
      </c>
      <c r="I7" s="16" t="s">
        <v>183</v>
      </c>
    </row>
    <row r="8" ht="18" customHeight="1" spans="1:9">
      <c r="A8" s="161"/>
      <c r="B8" s="18" t="s">
        <v>277</v>
      </c>
      <c r="C8" s="19"/>
      <c r="D8" s="20"/>
      <c r="E8" s="21">
        <f>E9+E12</f>
        <v>780000</v>
      </c>
      <c r="F8" s="21">
        <f>F9+F12</f>
        <v>780000</v>
      </c>
      <c r="G8" s="22">
        <f>F8/E8</f>
        <v>1</v>
      </c>
      <c r="H8" s="23">
        <v>10</v>
      </c>
      <c r="I8" s="43">
        <f>G8*H8</f>
        <v>10</v>
      </c>
    </row>
    <row r="9" ht="18" customHeight="1" spans="1:9">
      <c r="A9" s="161"/>
      <c r="B9" s="18" t="s">
        <v>278</v>
      </c>
      <c r="C9" s="19"/>
      <c r="D9" s="20"/>
      <c r="E9" s="21">
        <f>E10+E11</f>
        <v>780000</v>
      </c>
      <c r="F9" s="21">
        <f>F10+F11</f>
        <v>780000</v>
      </c>
      <c r="G9" s="16" t="s">
        <v>168</v>
      </c>
      <c r="H9" s="16"/>
      <c r="I9" s="16"/>
    </row>
    <row r="10" s="126" customFormat="1" ht="18" customHeight="1" spans="1:9">
      <c r="A10" s="30"/>
      <c r="B10" s="25" t="s">
        <v>279</v>
      </c>
      <c r="C10" s="26"/>
      <c r="D10" s="27"/>
      <c r="E10" s="46">
        <v>780000</v>
      </c>
      <c r="F10" s="49">
        <v>780000</v>
      </c>
      <c r="G10" s="16" t="s">
        <v>168</v>
      </c>
      <c r="H10" s="16"/>
      <c r="I10" s="16"/>
    </row>
    <row r="11" s="126" customFormat="1" ht="18" customHeight="1" spans="1:9">
      <c r="A11" s="30"/>
      <c r="B11" s="25" t="s">
        <v>280</v>
      </c>
      <c r="C11" s="26"/>
      <c r="D11" s="27"/>
      <c r="E11" s="46"/>
      <c r="F11" s="49"/>
      <c r="G11" s="16" t="s">
        <v>168</v>
      </c>
      <c r="H11" s="16"/>
      <c r="I11" s="16"/>
    </row>
    <row r="12" s="126" customFormat="1" ht="18" customHeight="1" spans="1:9">
      <c r="A12" s="32"/>
      <c r="B12" s="25" t="s">
        <v>281</v>
      </c>
      <c r="C12" s="26"/>
      <c r="D12" s="27"/>
      <c r="E12" s="46"/>
      <c r="F12" s="49"/>
      <c r="G12" s="16" t="s">
        <v>168</v>
      </c>
      <c r="H12" s="16"/>
      <c r="I12" s="16"/>
    </row>
    <row r="13" ht="18" customHeight="1" spans="1:9">
      <c r="A13" s="160" t="s">
        <v>171</v>
      </c>
      <c r="B13" s="16" t="s">
        <v>172</v>
      </c>
      <c r="C13" s="16"/>
      <c r="D13" s="16"/>
      <c r="E13" s="16"/>
      <c r="F13" s="16" t="s">
        <v>173</v>
      </c>
      <c r="G13" s="16"/>
      <c r="H13" s="16"/>
      <c r="I13" s="16"/>
    </row>
    <row r="14" s="126" customFormat="1" ht="46" customHeight="1" spans="1:9">
      <c r="A14" s="30"/>
      <c r="B14" s="9" t="s">
        <v>329</v>
      </c>
      <c r="C14" s="9"/>
      <c r="D14" s="9"/>
      <c r="E14" s="9"/>
      <c r="F14" s="9" t="s">
        <v>329</v>
      </c>
      <c r="G14" s="9"/>
      <c r="H14" s="9"/>
      <c r="I14" s="9"/>
    </row>
    <row r="15" ht="21" customHeight="1" spans="1:9">
      <c r="A15" s="8" t="s">
        <v>284</v>
      </c>
      <c r="B15" s="30" t="s">
        <v>177</v>
      </c>
      <c r="C15" s="30" t="s">
        <v>178</v>
      </c>
      <c r="D15" s="33" t="s">
        <v>179</v>
      </c>
      <c r="E15" s="32" t="s">
        <v>180</v>
      </c>
      <c r="F15" s="30" t="s">
        <v>181</v>
      </c>
      <c r="G15" s="30" t="s">
        <v>182</v>
      </c>
      <c r="H15" s="30" t="s">
        <v>183</v>
      </c>
      <c r="I15" s="101" t="s">
        <v>184</v>
      </c>
    </row>
    <row r="16" s="126" customFormat="1" ht="21" customHeight="1" spans="1:9">
      <c r="A16" s="8"/>
      <c r="B16" s="8" t="s">
        <v>285</v>
      </c>
      <c r="C16" s="33" t="s">
        <v>222</v>
      </c>
      <c r="D16" s="35" t="s">
        <v>192</v>
      </c>
      <c r="E16" s="99">
        <v>1</v>
      </c>
      <c r="F16" s="99">
        <v>1</v>
      </c>
      <c r="G16" s="35">
        <v>10</v>
      </c>
      <c r="H16" s="9">
        <v>10</v>
      </c>
      <c r="I16" s="10"/>
    </row>
    <row r="17" s="126" customFormat="1" ht="21" customHeight="1" spans="1:9">
      <c r="A17" s="8"/>
      <c r="B17" s="8"/>
      <c r="C17" s="30"/>
      <c r="D17" s="35" t="s">
        <v>194</v>
      </c>
      <c r="E17" s="99">
        <v>1</v>
      </c>
      <c r="F17" s="99">
        <v>1</v>
      </c>
      <c r="G17" s="35">
        <v>10</v>
      </c>
      <c r="H17" s="9">
        <v>10</v>
      </c>
      <c r="I17" s="10"/>
    </row>
    <row r="18" s="126" customFormat="1" ht="21" customHeight="1" spans="1:9">
      <c r="A18" s="8"/>
      <c r="B18" s="8"/>
      <c r="C18" s="32"/>
      <c r="D18" s="35"/>
      <c r="E18" s="99"/>
      <c r="F18" s="99"/>
      <c r="G18" s="35"/>
      <c r="H18" s="9"/>
      <c r="I18" s="10"/>
    </row>
    <row r="19" s="126" customFormat="1" ht="21" customHeight="1" spans="1:9">
      <c r="A19" s="8"/>
      <c r="B19" s="8"/>
      <c r="C19" s="33" t="s">
        <v>228</v>
      </c>
      <c r="D19" s="35" t="s">
        <v>197</v>
      </c>
      <c r="E19" s="9" t="s">
        <v>198</v>
      </c>
      <c r="F19" s="9" t="s">
        <v>198</v>
      </c>
      <c r="G19" s="35">
        <v>10</v>
      </c>
      <c r="H19" s="9">
        <v>10</v>
      </c>
      <c r="I19" s="10"/>
    </row>
    <row r="20" s="126" customFormat="1" ht="21" customHeight="1" spans="1:9">
      <c r="A20" s="8"/>
      <c r="B20" s="8"/>
      <c r="C20" s="30"/>
      <c r="D20" s="35" t="s">
        <v>199</v>
      </c>
      <c r="E20" s="99">
        <v>1</v>
      </c>
      <c r="F20" s="99">
        <v>1</v>
      </c>
      <c r="G20" s="35">
        <v>5</v>
      </c>
      <c r="H20" s="9">
        <v>5</v>
      </c>
      <c r="I20" s="10"/>
    </row>
    <row r="21" s="126" customFormat="1" ht="21" customHeight="1" spans="1:9">
      <c r="A21" s="8"/>
      <c r="B21" s="8"/>
      <c r="C21" s="33" t="s">
        <v>232</v>
      </c>
      <c r="D21" s="35" t="s">
        <v>201</v>
      </c>
      <c r="E21" s="133" t="s">
        <v>202</v>
      </c>
      <c r="F21" s="133" t="s">
        <v>202</v>
      </c>
      <c r="G21" s="35">
        <v>10</v>
      </c>
      <c r="H21" s="9">
        <v>10</v>
      </c>
      <c r="I21" s="10"/>
    </row>
    <row r="22" s="126" customFormat="1" ht="21" customHeight="1" spans="1:9">
      <c r="A22" s="8"/>
      <c r="B22" s="8"/>
      <c r="C22" s="30"/>
      <c r="D22" s="35"/>
      <c r="E22" s="9"/>
      <c r="F22" s="9"/>
      <c r="G22" s="35"/>
      <c r="H22" s="9"/>
      <c r="I22" s="10"/>
    </row>
    <row r="23" s="126" customFormat="1" ht="21" customHeight="1" spans="1:9">
      <c r="A23" s="8"/>
      <c r="B23" s="8"/>
      <c r="C23" s="33" t="s">
        <v>289</v>
      </c>
      <c r="D23" s="35" t="s">
        <v>290</v>
      </c>
      <c r="E23" s="99">
        <v>1</v>
      </c>
      <c r="F23" s="99">
        <v>1</v>
      </c>
      <c r="G23" s="35">
        <v>5</v>
      </c>
      <c r="H23" s="9">
        <v>5</v>
      </c>
      <c r="I23" s="10"/>
    </row>
    <row r="24" s="126" customFormat="1" ht="21" customHeight="1" spans="1:9">
      <c r="A24" s="8"/>
      <c r="B24" s="8"/>
      <c r="C24" s="30"/>
      <c r="D24" s="35"/>
      <c r="E24" s="9"/>
      <c r="F24" s="9"/>
      <c r="G24" s="35"/>
      <c r="H24" s="9"/>
      <c r="I24" s="10"/>
    </row>
    <row r="25" s="126" customFormat="1" ht="21" customHeight="1" spans="1:9">
      <c r="A25" s="8"/>
      <c r="B25" s="8" t="s">
        <v>291</v>
      </c>
      <c r="C25" s="33" t="s">
        <v>242</v>
      </c>
      <c r="D25" s="35"/>
      <c r="E25" s="9"/>
      <c r="F25" s="9"/>
      <c r="G25" s="35"/>
      <c r="H25" s="9"/>
      <c r="I25" s="10"/>
    </row>
    <row r="26" s="126" customFormat="1" ht="21" customHeight="1" spans="1:9">
      <c r="A26" s="8"/>
      <c r="B26" s="8"/>
      <c r="C26" s="30"/>
      <c r="D26" s="35"/>
      <c r="E26" s="9"/>
      <c r="F26" s="9"/>
      <c r="G26" s="35"/>
      <c r="H26" s="9"/>
      <c r="I26" s="10"/>
    </row>
    <row r="27" s="126" customFormat="1" ht="21" customHeight="1" spans="1:9">
      <c r="A27" s="8"/>
      <c r="B27" s="8"/>
      <c r="C27" s="33" t="s">
        <v>246</v>
      </c>
      <c r="D27" s="35" t="s">
        <v>215</v>
      </c>
      <c r="E27" s="9" t="s">
        <v>216</v>
      </c>
      <c r="F27" s="9" t="s">
        <v>293</v>
      </c>
      <c r="G27" s="35">
        <v>5</v>
      </c>
      <c r="H27" s="9">
        <v>5</v>
      </c>
      <c r="I27" s="10"/>
    </row>
    <row r="28" s="126" customFormat="1" ht="21" customHeight="1" spans="1:9">
      <c r="A28" s="8"/>
      <c r="B28" s="8"/>
      <c r="C28" s="30"/>
      <c r="D28" s="35" t="s">
        <v>217</v>
      </c>
      <c r="E28" s="9" t="s">
        <v>218</v>
      </c>
      <c r="F28" s="9" t="s">
        <v>293</v>
      </c>
      <c r="G28" s="35">
        <v>10</v>
      </c>
      <c r="H28" s="9">
        <v>10</v>
      </c>
      <c r="I28" s="10"/>
    </row>
    <row r="29" s="126" customFormat="1" ht="21" customHeight="1" spans="1:9">
      <c r="A29" s="8"/>
      <c r="B29" s="8"/>
      <c r="C29" s="33" t="s">
        <v>253</v>
      </c>
      <c r="D29" s="35"/>
      <c r="E29" s="9"/>
      <c r="F29" s="9"/>
      <c r="G29" s="35"/>
      <c r="H29" s="9"/>
      <c r="I29" s="10"/>
    </row>
    <row r="30" s="126" customFormat="1" ht="21" customHeight="1" spans="1:9">
      <c r="A30" s="8"/>
      <c r="B30" s="8"/>
      <c r="C30" s="30"/>
      <c r="D30" s="35"/>
      <c r="E30" s="9"/>
      <c r="F30" s="9"/>
      <c r="G30" s="35"/>
      <c r="H30" s="9"/>
      <c r="I30" s="10"/>
    </row>
    <row r="31" s="126" customFormat="1" ht="21" customHeight="1" spans="1:9">
      <c r="A31" s="8"/>
      <c r="B31" s="8"/>
      <c r="C31" s="33" t="s">
        <v>255</v>
      </c>
      <c r="D31" s="35" t="s">
        <v>225</v>
      </c>
      <c r="E31" s="9" t="s">
        <v>226</v>
      </c>
      <c r="F31" s="9" t="s">
        <v>293</v>
      </c>
      <c r="G31" s="35">
        <v>5</v>
      </c>
      <c r="H31" s="9">
        <v>5</v>
      </c>
      <c r="I31" s="10"/>
    </row>
    <row r="32" s="126" customFormat="1" ht="21" customHeight="1" spans="1:9">
      <c r="A32" s="8"/>
      <c r="B32" s="8"/>
      <c r="C32" s="30"/>
      <c r="D32" s="35" t="s">
        <v>227</v>
      </c>
      <c r="E32" s="9" t="s">
        <v>226</v>
      </c>
      <c r="F32" s="9" t="s">
        <v>293</v>
      </c>
      <c r="G32" s="35">
        <v>10</v>
      </c>
      <c r="H32" s="9">
        <v>10</v>
      </c>
      <c r="I32" s="10"/>
    </row>
    <row r="33" s="126" customFormat="1" ht="21" customHeight="1" spans="1:9">
      <c r="A33" s="8"/>
      <c r="B33" s="30" t="s">
        <v>259</v>
      </c>
      <c r="C33" s="33" t="s">
        <v>260</v>
      </c>
      <c r="D33" s="35" t="s">
        <v>229</v>
      </c>
      <c r="E33" s="99" t="s">
        <v>230</v>
      </c>
      <c r="F33" s="99" t="s">
        <v>230</v>
      </c>
      <c r="G33" s="35">
        <v>5</v>
      </c>
      <c r="H33" s="9">
        <v>5</v>
      </c>
      <c r="I33" s="10"/>
    </row>
    <row r="34" s="126" customFormat="1" ht="21" customHeight="1" spans="1:9">
      <c r="A34" s="8"/>
      <c r="B34" s="30"/>
      <c r="C34" s="30"/>
      <c r="D34" s="35" t="s">
        <v>231</v>
      </c>
      <c r="E34" s="9" t="s">
        <v>230</v>
      </c>
      <c r="F34" s="9" t="s">
        <v>230</v>
      </c>
      <c r="G34" s="35">
        <v>5</v>
      </c>
      <c r="H34" s="9">
        <v>5</v>
      </c>
      <c r="I34" s="10"/>
    </row>
    <row r="35" ht="24" customHeight="1" spans="1:9">
      <c r="A35" s="12" t="s">
        <v>264</v>
      </c>
      <c r="B35" s="13"/>
      <c r="C35" s="13"/>
      <c r="D35" s="13"/>
      <c r="E35" s="13"/>
      <c r="F35" s="14"/>
      <c r="G35" s="16">
        <f>SUM(G16:G34)+H8</f>
        <v>100</v>
      </c>
      <c r="H35" s="16">
        <f>SUM(H16:H34)+I8</f>
        <v>100</v>
      </c>
      <c r="I35" s="45"/>
    </row>
    <row r="36" s="126" customFormat="1" ht="36" customHeight="1" spans="1:9">
      <c r="A36" s="8" t="s">
        <v>265</v>
      </c>
      <c r="B36" s="79" t="s">
        <v>388</v>
      </c>
      <c r="C36" s="58"/>
      <c r="D36" s="58"/>
      <c r="E36" s="58"/>
      <c r="F36" s="58"/>
      <c r="G36" s="58"/>
      <c r="H36" s="58"/>
      <c r="I36" s="28"/>
    </row>
    <row r="37" s="126" customFormat="1" ht="18" customHeight="1" spans="1:9">
      <c r="A37" s="5"/>
      <c r="B37" s="162" t="s">
        <v>299</v>
      </c>
      <c r="C37" s="162" t="s">
        <v>300</v>
      </c>
      <c r="D37" s="162"/>
      <c r="E37" s="162"/>
      <c r="F37" s="162"/>
      <c r="G37" s="5"/>
      <c r="H37" s="5"/>
      <c r="I37" s="42"/>
    </row>
    <row r="38" ht="44" customHeight="1" spans="1:9">
      <c r="A38" s="41" t="s">
        <v>301</v>
      </c>
      <c r="B38" s="41"/>
      <c r="C38" s="41"/>
      <c r="D38" s="41"/>
      <c r="E38" s="41"/>
      <c r="F38" s="41"/>
      <c r="G38" s="41"/>
      <c r="H38" s="41"/>
      <c r="I38" s="41"/>
    </row>
    <row r="39" ht="17" customHeight="1" spans="1:9">
      <c r="A39" s="41" t="s">
        <v>267</v>
      </c>
      <c r="B39" s="41"/>
      <c r="C39" s="41"/>
      <c r="D39" s="41"/>
      <c r="E39" s="41"/>
      <c r="F39" s="41"/>
      <c r="G39" s="41"/>
      <c r="H39" s="41"/>
      <c r="I39" s="41"/>
    </row>
    <row r="40" ht="29" customHeight="1" spans="1:9">
      <c r="A40" s="41" t="s">
        <v>268</v>
      </c>
      <c r="B40" s="41"/>
      <c r="C40" s="41"/>
      <c r="D40" s="41"/>
      <c r="E40" s="41"/>
      <c r="F40" s="41"/>
      <c r="G40" s="41"/>
      <c r="H40" s="41"/>
      <c r="I40" s="41"/>
    </row>
    <row r="41" ht="33" customHeight="1" spans="1:9">
      <c r="A41" s="41" t="s">
        <v>269</v>
      </c>
      <c r="B41" s="41"/>
      <c r="C41" s="41"/>
      <c r="D41" s="41"/>
      <c r="E41" s="41"/>
      <c r="F41" s="41"/>
      <c r="G41" s="41"/>
      <c r="H41" s="41"/>
      <c r="I41" s="41"/>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5" workbookViewId="0">
      <selection activeCell="G16" sqref="G16:G23"/>
    </sheetView>
  </sheetViews>
  <sheetFormatPr defaultColWidth="8.89166666666667" defaultRowHeight="13.5"/>
  <cols>
    <col min="4" max="5" width="15.225" customWidth="1"/>
    <col min="6" max="6" width="14.5583333333333" customWidth="1"/>
    <col min="7" max="7" width="12.89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389</v>
      </c>
      <c r="C5" s="8"/>
      <c r="D5" s="9"/>
      <c r="E5" s="8"/>
      <c r="F5" s="8"/>
      <c r="G5" s="8"/>
      <c r="H5" s="8"/>
      <c r="I5" s="8"/>
    </row>
    <row r="6" s="126" customFormat="1" ht="21" customHeight="1" spans="1:9">
      <c r="A6" s="9" t="s">
        <v>273</v>
      </c>
      <c r="B6" s="8"/>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242400</v>
      </c>
      <c r="F8" s="21">
        <f>F9+F12</f>
        <v>242000</v>
      </c>
      <c r="G8" s="22">
        <f>F8/E8</f>
        <v>0.998349834983498</v>
      </c>
      <c r="H8" s="23">
        <v>10</v>
      </c>
      <c r="I8" s="43">
        <f>G8*H8</f>
        <v>9.98349834983498</v>
      </c>
    </row>
    <row r="9" ht="18" customHeight="1" spans="1:9">
      <c r="A9" s="17"/>
      <c r="B9" s="18" t="s">
        <v>278</v>
      </c>
      <c r="C9" s="19"/>
      <c r="D9" s="20"/>
      <c r="E9" s="21">
        <v>242400</v>
      </c>
      <c r="F9" s="21">
        <f>F10+F11</f>
        <v>242000</v>
      </c>
      <c r="G9" s="16" t="s">
        <v>168</v>
      </c>
      <c r="H9" s="16"/>
      <c r="I9" s="16"/>
    </row>
    <row r="10" s="126" customFormat="1" ht="18" customHeight="1" spans="1:9">
      <c r="A10" s="24"/>
      <c r="B10" s="25" t="s">
        <v>279</v>
      </c>
      <c r="C10" s="26"/>
      <c r="D10" s="27"/>
      <c r="E10" s="28">
        <v>242400</v>
      </c>
      <c r="F10" s="49">
        <v>242000</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35" t="s">
        <v>390</v>
      </c>
      <c r="C14" s="10"/>
      <c r="D14" s="35"/>
      <c r="E14" s="10"/>
      <c r="F14" s="9" t="s">
        <v>391</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 t="s">
        <v>392</v>
      </c>
      <c r="E16" s="10" t="s">
        <v>393</v>
      </c>
      <c r="F16" s="8" t="s">
        <v>393</v>
      </c>
      <c r="G16" s="34">
        <v>20</v>
      </c>
      <c r="H16" s="34">
        <v>20</v>
      </c>
      <c r="I16" s="34"/>
    </row>
    <row r="17" s="126" customFormat="1" ht="21" customHeight="1" spans="1:9">
      <c r="A17" s="8"/>
      <c r="B17" s="9"/>
      <c r="C17" s="30"/>
      <c r="D17" s="10"/>
      <c r="E17" s="10"/>
      <c r="F17" s="8"/>
      <c r="G17" s="34"/>
      <c r="H17" s="34"/>
      <c r="I17" s="34"/>
    </row>
    <row r="18" s="126" customFormat="1" ht="21" customHeight="1" spans="1:9">
      <c r="A18" s="8"/>
      <c r="B18" s="9"/>
      <c r="C18" s="32"/>
      <c r="D18" s="10"/>
      <c r="E18" s="10"/>
      <c r="F18" s="8"/>
      <c r="G18" s="34"/>
      <c r="H18" s="34"/>
      <c r="I18" s="34"/>
    </row>
    <row r="19" s="126" customFormat="1" ht="21" customHeight="1" spans="1:9">
      <c r="A19" s="8"/>
      <c r="B19" s="9"/>
      <c r="C19" s="33" t="s">
        <v>228</v>
      </c>
      <c r="D19" s="75" t="s">
        <v>394</v>
      </c>
      <c r="E19" s="36">
        <v>1</v>
      </c>
      <c r="F19" s="37">
        <v>1</v>
      </c>
      <c r="G19" s="34">
        <v>10</v>
      </c>
      <c r="H19" s="34">
        <v>10</v>
      </c>
      <c r="I19" s="34"/>
    </row>
    <row r="20" s="126" customFormat="1" ht="21" customHeight="1" spans="1:9">
      <c r="A20" s="8"/>
      <c r="B20" s="9"/>
      <c r="C20" s="30"/>
      <c r="D20" s="10"/>
      <c r="E20" s="10"/>
      <c r="F20" s="8"/>
      <c r="G20" s="34"/>
      <c r="H20" s="34"/>
      <c r="I20" s="34"/>
    </row>
    <row r="21" s="126" customFormat="1" ht="21" customHeight="1" spans="1:9">
      <c r="A21" s="8"/>
      <c r="B21" s="9"/>
      <c r="C21" s="33" t="s">
        <v>232</v>
      </c>
      <c r="D21" s="10" t="s">
        <v>395</v>
      </c>
      <c r="E21" s="36">
        <v>1</v>
      </c>
      <c r="F21" s="37">
        <v>1</v>
      </c>
      <c r="G21" s="34">
        <v>10</v>
      </c>
      <c r="H21" s="34">
        <v>10</v>
      </c>
      <c r="I21" s="34"/>
    </row>
    <row r="22" s="126" customFormat="1" ht="21" customHeight="1" spans="1:9">
      <c r="A22" s="8"/>
      <c r="B22" s="9"/>
      <c r="C22" s="30"/>
      <c r="D22" s="10"/>
      <c r="E22" s="10"/>
      <c r="F22" s="8"/>
      <c r="G22" s="34"/>
      <c r="H22" s="34"/>
      <c r="I22" s="34"/>
    </row>
    <row r="23" s="126" customFormat="1" ht="21" customHeight="1" spans="1:9">
      <c r="A23" s="8"/>
      <c r="B23" s="9"/>
      <c r="C23" s="33" t="s">
        <v>289</v>
      </c>
      <c r="D23" s="10" t="s">
        <v>396</v>
      </c>
      <c r="E23" s="10" t="s">
        <v>397</v>
      </c>
      <c r="F23" s="8" t="s">
        <v>397</v>
      </c>
      <c r="G23" s="34">
        <v>10</v>
      </c>
      <c r="H23" s="34">
        <v>10</v>
      </c>
      <c r="I23" s="34"/>
    </row>
    <row r="24" s="126" customFormat="1" ht="21" customHeight="1" spans="1:9">
      <c r="A24" s="8"/>
      <c r="B24" s="9"/>
      <c r="C24" s="30"/>
      <c r="D24" s="10"/>
      <c r="E24" s="10"/>
      <c r="F24" s="8"/>
      <c r="G24" s="34"/>
      <c r="H24" s="34"/>
      <c r="I24" s="34"/>
    </row>
    <row r="25" s="126" customFormat="1" ht="21" customHeight="1" spans="1:9">
      <c r="A25" s="8"/>
      <c r="B25" s="9" t="s">
        <v>291</v>
      </c>
      <c r="C25" s="33" t="s">
        <v>242</v>
      </c>
      <c r="D25" s="76"/>
      <c r="E25" s="10"/>
      <c r="F25" s="8"/>
      <c r="G25" s="34"/>
      <c r="H25" s="34"/>
      <c r="I25" s="34"/>
    </row>
    <row r="26" s="126" customFormat="1" ht="21" customHeight="1" spans="1:9">
      <c r="A26" s="8"/>
      <c r="B26" s="9"/>
      <c r="C26" s="30"/>
      <c r="D26" s="10"/>
      <c r="E26" s="10"/>
      <c r="F26" s="8"/>
      <c r="G26" s="34"/>
      <c r="H26" s="34"/>
      <c r="I26" s="34"/>
    </row>
    <row r="27" s="126" customFormat="1" ht="33" customHeight="1" spans="1:9">
      <c r="A27" s="8"/>
      <c r="B27" s="9"/>
      <c r="C27" s="33" t="s">
        <v>246</v>
      </c>
      <c r="D27" s="69" t="s">
        <v>398</v>
      </c>
      <c r="E27" s="77" t="s">
        <v>399</v>
      </c>
      <c r="F27" s="77" t="s">
        <v>293</v>
      </c>
      <c r="G27" s="34">
        <v>15</v>
      </c>
      <c r="H27" s="34">
        <v>15</v>
      </c>
      <c r="I27" s="34"/>
    </row>
    <row r="28" s="126" customFormat="1" ht="21" customHeight="1" spans="1:9">
      <c r="A28" s="8"/>
      <c r="B28" s="9"/>
      <c r="C28" s="30"/>
      <c r="D28" s="69" t="s">
        <v>400</v>
      </c>
      <c r="E28" s="69" t="s">
        <v>399</v>
      </c>
      <c r="F28" s="69" t="s">
        <v>293</v>
      </c>
      <c r="G28" s="34">
        <v>15</v>
      </c>
      <c r="H28" s="34">
        <v>15</v>
      </c>
      <c r="I28" s="34"/>
    </row>
    <row r="29" s="126" customFormat="1" ht="21" customHeight="1" spans="1:9">
      <c r="A29" s="8"/>
      <c r="B29" s="9"/>
      <c r="C29" s="33" t="s">
        <v>253</v>
      </c>
      <c r="D29" s="10"/>
      <c r="E29" s="10"/>
      <c r="F29" s="8"/>
      <c r="G29" s="34"/>
      <c r="H29" s="34"/>
      <c r="I29" s="34"/>
    </row>
    <row r="30" s="126" customFormat="1" ht="21" customHeight="1" spans="1:9">
      <c r="A30" s="8"/>
      <c r="B30" s="9"/>
      <c r="C30" s="30"/>
      <c r="D30" s="10"/>
      <c r="E30" s="10"/>
      <c r="F30" s="8"/>
      <c r="G30" s="34"/>
      <c r="H30" s="34"/>
      <c r="I30" s="34"/>
    </row>
    <row r="31" s="126" customFormat="1" ht="21" customHeight="1" spans="1:9">
      <c r="A31" s="8"/>
      <c r="B31" s="9"/>
      <c r="C31" s="33" t="s">
        <v>255</v>
      </c>
      <c r="D31" s="78"/>
      <c r="E31" s="78"/>
      <c r="F31" s="78"/>
      <c r="G31" s="78"/>
      <c r="H31" s="78"/>
      <c r="I31" s="34"/>
    </row>
    <row r="32" s="126" customFormat="1" ht="21" customHeight="1" spans="1:9">
      <c r="A32" s="8"/>
      <c r="B32" s="9"/>
      <c r="C32" s="30"/>
      <c r="D32" s="10"/>
      <c r="E32" s="10"/>
      <c r="F32" s="8"/>
      <c r="G32" s="34"/>
      <c r="H32" s="34"/>
      <c r="I32" s="34"/>
    </row>
    <row r="33" s="126" customFormat="1" ht="21" customHeight="1" spans="1:9">
      <c r="A33" s="8"/>
      <c r="B33" s="24" t="s">
        <v>259</v>
      </c>
      <c r="C33" s="31" t="s">
        <v>260</v>
      </c>
      <c r="D33" s="69" t="s">
        <v>401</v>
      </c>
      <c r="E33" s="77" t="s">
        <v>402</v>
      </c>
      <c r="F33" s="77" t="s">
        <v>402</v>
      </c>
      <c r="G33" s="34">
        <v>10</v>
      </c>
      <c r="H33" s="34">
        <v>10</v>
      </c>
      <c r="I33" s="34"/>
    </row>
    <row r="34" s="126" customFormat="1" ht="21" customHeight="1" spans="1:9">
      <c r="A34" s="8"/>
      <c r="B34" s="24"/>
      <c r="C34" s="24"/>
      <c r="D34" s="10"/>
      <c r="E34" s="10"/>
      <c r="F34" s="8"/>
      <c r="G34" s="34"/>
      <c r="H34" s="34"/>
      <c r="I34" s="34"/>
    </row>
    <row r="35" ht="24" customHeight="1" spans="1:9">
      <c r="A35" s="12" t="s">
        <v>264</v>
      </c>
      <c r="B35" s="13"/>
      <c r="C35" s="13"/>
      <c r="D35" s="13"/>
      <c r="E35" s="13"/>
      <c r="F35" s="14"/>
      <c r="G35" s="16">
        <f>SUM(G16:G34)+H8</f>
        <v>100</v>
      </c>
      <c r="H35" s="16">
        <v>100</v>
      </c>
      <c r="I35" s="45"/>
    </row>
    <row r="36" s="126" customFormat="1" ht="49" customHeight="1" spans="1:9">
      <c r="A36" s="9" t="s">
        <v>265</v>
      </c>
      <c r="B36" s="79" t="s">
        <v>403</v>
      </c>
      <c r="C36" s="58"/>
      <c r="D36" s="58"/>
      <c r="E36" s="58"/>
      <c r="F36" s="58"/>
      <c r="G36" s="58"/>
      <c r="H36" s="58"/>
      <c r="I36" s="28"/>
    </row>
    <row r="37" s="126" customFormat="1" ht="18" customHeight="1" spans="1:9">
      <c r="A37" s="5"/>
      <c r="B37" s="6" t="s">
        <v>299</v>
      </c>
      <c r="C37" s="6" t="s">
        <v>404</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4" workbookViewId="0">
      <selection activeCell="F28" sqref="F28"/>
    </sheetView>
  </sheetViews>
  <sheetFormatPr defaultColWidth="8.89166666666667" defaultRowHeight="13.5"/>
  <cols>
    <col min="5" max="5" width="13.775" customWidth="1"/>
    <col min="6" max="6" width="10.775" customWidth="1"/>
    <col min="7" max="7" width="12.44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26</v>
      </c>
      <c r="C5" s="8"/>
      <c r="D5" s="9"/>
      <c r="E5" s="8"/>
      <c r="F5" s="8"/>
      <c r="G5" s="8"/>
      <c r="H5" s="8"/>
      <c r="I5" s="8"/>
    </row>
    <row r="6" s="126" customFormat="1" ht="21" customHeight="1" spans="1:9">
      <c r="A6" s="9" t="s">
        <v>273</v>
      </c>
      <c r="B6" s="8"/>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224300</v>
      </c>
      <c r="F8" s="21">
        <f>F9+F12</f>
        <v>224300</v>
      </c>
      <c r="G8" s="22">
        <f>F8/E8</f>
        <v>1</v>
      </c>
      <c r="H8" s="23">
        <v>10</v>
      </c>
      <c r="I8" s="43">
        <f>G8*H8</f>
        <v>10</v>
      </c>
    </row>
    <row r="9" ht="18" customHeight="1" spans="1:9">
      <c r="A9" s="17"/>
      <c r="B9" s="18" t="s">
        <v>278</v>
      </c>
      <c r="C9" s="19"/>
      <c r="D9" s="20"/>
      <c r="E9" s="21">
        <v>224300</v>
      </c>
      <c r="F9" s="21">
        <f>F10+F11</f>
        <v>224300</v>
      </c>
      <c r="G9" s="16" t="s">
        <v>168</v>
      </c>
      <c r="H9" s="16"/>
      <c r="I9" s="16"/>
    </row>
    <row r="10" s="126" customFormat="1" ht="18" customHeight="1" spans="1:9">
      <c r="A10" s="24"/>
      <c r="B10" s="25" t="s">
        <v>279</v>
      </c>
      <c r="C10" s="26"/>
      <c r="D10" s="27"/>
      <c r="E10" s="28">
        <v>224300</v>
      </c>
      <c r="F10" s="49">
        <v>224300</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35" t="s">
        <v>405</v>
      </c>
      <c r="C14" s="10"/>
      <c r="D14" s="35"/>
      <c r="E14" s="10"/>
      <c r="F14" s="9" t="s">
        <v>391</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76" t="s">
        <v>406</v>
      </c>
      <c r="E16" s="74">
        <v>15</v>
      </c>
      <c r="F16" s="74" t="s">
        <v>407</v>
      </c>
      <c r="G16" s="34">
        <v>20</v>
      </c>
      <c r="H16" s="8">
        <v>20</v>
      </c>
      <c r="I16" s="34"/>
    </row>
    <row r="17" s="126" customFormat="1" ht="21" customHeight="1" spans="1:9">
      <c r="A17" s="8"/>
      <c r="B17" s="9"/>
      <c r="C17" s="30"/>
      <c r="D17" s="10"/>
      <c r="E17" s="10"/>
      <c r="F17" s="8"/>
      <c r="G17" s="34"/>
      <c r="H17" s="8"/>
      <c r="I17" s="34"/>
    </row>
    <row r="18" s="126" customFormat="1" ht="21" customHeight="1" spans="1:9">
      <c r="A18" s="8"/>
      <c r="B18" s="9"/>
      <c r="C18" s="32"/>
      <c r="D18" s="10"/>
      <c r="E18" s="10"/>
      <c r="F18" s="8"/>
      <c r="G18" s="34"/>
      <c r="H18" s="8"/>
      <c r="I18" s="34"/>
    </row>
    <row r="19" s="126" customFormat="1" ht="21" customHeight="1" spans="1:9">
      <c r="A19" s="8"/>
      <c r="B19" s="9"/>
      <c r="C19" s="33" t="s">
        <v>228</v>
      </c>
      <c r="D19" s="75" t="s">
        <v>394</v>
      </c>
      <c r="E19" s="36">
        <v>1</v>
      </c>
      <c r="F19" s="37">
        <v>1</v>
      </c>
      <c r="G19" s="34">
        <v>10</v>
      </c>
      <c r="H19" s="34">
        <v>10</v>
      </c>
      <c r="I19" s="34"/>
    </row>
    <row r="20" s="126" customFormat="1" ht="21" customHeight="1" spans="1:9">
      <c r="A20" s="8"/>
      <c r="B20" s="9"/>
      <c r="C20" s="30"/>
      <c r="D20" s="10"/>
      <c r="E20" s="10"/>
      <c r="F20" s="8"/>
      <c r="G20" s="34"/>
      <c r="H20" s="34"/>
      <c r="I20" s="34"/>
    </row>
    <row r="21" s="126" customFormat="1" ht="21" customHeight="1" spans="1:9">
      <c r="A21" s="8"/>
      <c r="B21" s="9"/>
      <c r="C21" s="33" t="s">
        <v>232</v>
      </c>
      <c r="D21" s="10" t="s">
        <v>395</v>
      </c>
      <c r="E21" s="36">
        <v>1</v>
      </c>
      <c r="F21" s="37">
        <v>1</v>
      </c>
      <c r="G21" s="34">
        <v>10</v>
      </c>
      <c r="H21" s="34">
        <v>10</v>
      </c>
      <c r="I21" s="34"/>
    </row>
    <row r="22" s="126" customFormat="1" ht="21" customHeight="1" spans="1:9">
      <c r="A22" s="8"/>
      <c r="B22" s="9"/>
      <c r="C22" s="30"/>
      <c r="D22" s="10"/>
      <c r="E22" s="10"/>
      <c r="F22" s="8"/>
      <c r="G22" s="34"/>
      <c r="H22" s="34"/>
      <c r="I22" s="34"/>
    </row>
    <row r="23" s="126" customFormat="1" ht="21" customHeight="1" spans="1:9">
      <c r="A23" s="8"/>
      <c r="B23" s="9"/>
      <c r="C23" s="33" t="s">
        <v>289</v>
      </c>
      <c r="D23" s="10" t="s">
        <v>396</v>
      </c>
      <c r="E23" s="10" t="s">
        <v>397</v>
      </c>
      <c r="F23" s="8" t="s">
        <v>397</v>
      </c>
      <c r="G23" s="34">
        <v>10</v>
      </c>
      <c r="H23" s="34">
        <v>10</v>
      </c>
      <c r="I23" s="34"/>
    </row>
    <row r="24" s="126" customFormat="1" ht="21" customHeight="1" spans="1:9">
      <c r="A24" s="8"/>
      <c r="B24" s="9"/>
      <c r="C24" s="30"/>
      <c r="D24" s="10"/>
      <c r="E24" s="10"/>
      <c r="F24" s="8"/>
      <c r="G24" s="34"/>
      <c r="H24" s="34"/>
      <c r="I24" s="34"/>
    </row>
    <row r="25" s="126" customFormat="1" ht="21" customHeight="1" spans="1:9">
      <c r="A25" s="8"/>
      <c r="B25" s="9" t="s">
        <v>291</v>
      </c>
      <c r="C25" s="33" t="s">
        <v>242</v>
      </c>
      <c r="D25" s="76"/>
      <c r="E25" s="10"/>
      <c r="F25" s="8"/>
      <c r="G25" s="34"/>
      <c r="H25" s="34"/>
      <c r="I25" s="34"/>
    </row>
    <row r="26" s="126" customFormat="1" ht="21" customHeight="1" spans="1:9">
      <c r="A26" s="8"/>
      <c r="B26" s="9"/>
      <c r="C26" s="30"/>
      <c r="D26" s="10"/>
      <c r="E26" s="10"/>
      <c r="F26" s="8"/>
      <c r="G26" s="34"/>
      <c r="H26" s="34"/>
      <c r="I26" s="34"/>
    </row>
    <row r="27" s="126" customFormat="1" ht="35" customHeight="1" spans="1:9">
      <c r="A27" s="8"/>
      <c r="B27" s="9"/>
      <c r="C27" s="33" t="s">
        <v>246</v>
      </c>
      <c r="D27" s="69" t="s">
        <v>398</v>
      </c>
      <c r="E27" s="77" t="s">
        <v>399</v>
      </c>
      <c r="F27" s="77" t="s">
        <v>293</v>
      </c>
      <c r="G27" s="34">
        <v>15</v>
      </c>
      <c r="H27" s="34">
        <v>15</v>
      </c>
      <c r="I27" s="34"/>
    </row>
    <row r="28" s="126" customFormat="1" ht="36" customHeight="1" spans="1:9">
      <c r="A28" s="8"/>
      <c r="B28" s="9"/>
      <c r="C28" s="30"/>
      <c r="D28" s="69" t="s">
        <v>400</v>
      </c>
      <c r="E28" s="69" t="s">
        <v>399</v>
      </c>
      <c r="F28" s="69" t="s">
        <v>293</v>
      </c>
      <c r="G28" s="34">
        <v>15</v>
      </c>
      <c r="H28" s="34">
        <v>15</v>
      </c>
      <c r="I28" s="34"/>
    </row>
    <row r="29" s="126" customFormat="1" ht="21" customHeight="1" spans="1:9">
      <c r="A29" s="8"/>
      <c r="B29" s="9"/>
      <c r="C29" s="33" t="s">
        <v>253</v>
      </c>
      <c r="D29" s="10"/>
      <c r="E29" s="10"/>
      <c r="F29" s="8"/>
      <c r="G29" s="34"/>
      <c r="H29" s="34"/>
      <c r="I29" s="34"/>
    </row>
    <row r="30" s="126" customFormat="1" ht="21" customHeight="1" spans="1:9">
      <c r="A30" s="8"/>
      <c r="B30" s="9"/>
      <c r="C30" s="30"/>
      <c r="D30" s="10"/>
      <c r="E30" s="10"/>
      <c r="F30" s="8"/>
      <c r="G30" s="34"/>
      <c r="H30" s="34"/>
      <c r="I30" s="34"/>
    </row>
    <row r="31" s="126" customFormat="1" ht="21" customHeight="1" spans="1:9">
      <c r="A31" s="8"/>
      <c r="B31" s="9"/>
      <c r="C31" s="33" t="s">
        <v>255</v>
      </c>
      <c r="D31" s="78"/>
      <c r="E31" s="78"/>
      <c r="F31" s="78"/>
      <c r="G31" s="78"/>
      <c r="H31" s="78"/>
      <c r="I31" s="34"/>
    </row>
    <row r="32" s="126" customFormat="1" ht="21" customHeight="1" spans="1:9">
      <c r="A32" s="8"/>
      <c r="B32" s="9"/>
      <c r="C32" s="30"/>
      <c r="D32" s="10"/>
      <c r="E32" s="10"/>
      <c r="F32" s="8"/>
      <c r="G32" s="34"/>
      <c r="H32" s="34"/>
      <c r="I32" s="34"/>
    </row>
    <row r="33" s="126" customFormat="1" ht="21" customHeight="1" spans="1:9">
      <c r="A33" s="8"/>
      <c r="B33" s="24" t="s">
        <v>259</v>
      </c>
      <c r="C33" s="31" t="s">
        <v>260</v>
      </c>
      <c r="D33" s="69" t="s">
        <v>401</v>
      </c>
      <c r="E33" s="77" t="s">
        <v>402</v>
      </c>
      <c r="F33" s="77" t="s">
        <v>402</v>
      </c>
      <c r="G33" s="34">
        <v>10</v>
      </c>
      <c r="H33" s="34">
        <v>10</v>
      </c>
      <c r="I33" s="34"/>
    </row>
    <row r="34" s="126" customFormat="1" ht="21" customHeight="1" spans="1:9">
      <c r="A34" s="8"/>
      <c r="B34" s="24"/>
      <c r="C34" s="24"/>
      <c r="D34" s="10"/>
      <c r="E34" s="10"/>
      <c r="F34" s="8"/>
      <c r="G34" s="34"/>
      <c r="H34" s="34"/>
      <c r="I34" s="34"/>
    </row>
    <row r="35" ht="24" customHeight="1" spans="1:9">
      <c r="A35" s="12" t="s">
        <v>264</v>
      </c>
      <c r="B35" s="13"/>
      <c r="C35" s="13"/>
      <c r="D35" s="13"/>
      <c r="E35" s="13"/>
      <c r="F35" s="14"/>
      <c r="G35" s="16">
        <f>SUM(G16:G34)+H8</f>
        <v>100</v>
      </c>
      <c r="H35" s="16">
        <f>SUM(H16:H34)+I8</f>
        <v>100</v>
      </c>
      <c r="I35" s="45"/>
    </row>
    <row r="36" s="126" customFormat="1" ht="36" customHeight="1" spans="1:9">
      <c r="A36" s="9" t="s">
        <v>265</v>
      </c>
      <c r="B36" s="79" t="s">
        <v>408</v>
      </c>
      <c r="C36" s="58"/>
      <c r="D36" s="58"/>
      <c r="E36" s="58"/>
      <c r="F36" s="58"/>
      <c r="G36" s="58"/>
      <c r="H36" s="58"/>
      <c r="I36" s="28"/>
    </row>
    <row r="37" s="126" customFormat="1" ht="18" customHeight="1" spans="1:9">
      <c r="A37" s="5"/>
      <c r="B37" s="6" t="s">
        <v>299</v>
      </c>
      <c r="C37" s="6" t="s">
        <v>404</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9" workbookViewId="0">
      <selection activeCell="F34" sqref="F34"/>
    </sheetView>
  </sheetViews>
  <sheetFormatPr defaultColWidth="8.89166666666667" defaultRowHeight="13.5"/>
  <cols>
    <col min="4" max="4" width="20.225" customWidth="1"/>
    <col min="5" max="5" width="16.1083333333333" customWidth="1"/>
    <col min="6" max="6" width="15.6666666666667" customWidth="1"/>
    <col min="7" max="7" width="14.1083333333333"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28</v>
      </c>
      <c r="C5" s="8"/>
      <c r="D5" s="9"/>
      <c r="E5" s="8"/>
      <c r="F5" s="8"/>
      <c r="G5" s="8"/>
      <c r="H5" s="8"/>
      <c r="I5" s="8"/>
    </row>
    <row r="6" s="126" customFormat="1" ht="21" customHeight="1" spans="1:9">
      <c r="A6" s="9" t="s">
        <v>273</v>
      </c>
      <c r="B6" s="8" t="s">
        <v>160</v>
      </c>
      <c r="C6" s="8"/>
      <c r="D6" s="9"/>
      <c r="E6" s="10"/>
      <c r="F6" s="8" t="s">
        <v>274</v>
      </c>
      <c r="G6" s="8" t="s">
        <v>345</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320000</v>
      </c>
      <c r="F8" s="21">
        <f>F9+F12</f>
        <v>320000</v>
      </c>
      <c r="G8" s="22">
        <f>F8/E8</f>
        <v>1</v>
      </c>
      <c r="H8" s="23">
        <v>10</v>
      </c>
      <c r="I8" s="43">
        <f>G8*H8</f>
        <v>10</v>
      </c>
    </row>
    <row r="9" ht="18" customHeight="1" spans="1:9">
      <c r="A9" s="17"/>
      <c r="B9" s="18" t="s">
        <v>278</v>
      </c>
      <c r="C9" s="19"/>
      <c r="D9" s="20"/>
      <c r="E9" s="21">
        <f>E10+E11</f>
        <v>320000</v>
      </c>
      <c r="F9" s="21">
        <f>F10+F11</f>
        <v>320000</v>
      </c>
      <c r="G9" s="16" t="s">
        <v>168</v>
      </c>
      <c r="H9" s="16"/>
      <c r="I9" s="16"/>
    </row>
    <row r="10" s="126" customFormat="1" ht="18" customHeight="1" spans="1:9">
      <c r="A10" s="24"/>
      <c r="B10" s="25" t="s">
        <v>279</v>
      </c>
      <c r="C10" s="26"/>
      <c r="D10" s="27"/>
      <c r="E10" s="70">
        <v>320000</v>
      </c>
      <c r="F10" s="70">
        <v>320000</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9" t="s">
        <v>409</v>
      </c>
      <c r="C14" s="9"/>
      <c r="D14" s="9"/>
      <c r="E14" s="9"/>
      <c r="F14" s="9" t="s">
        <v>409</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33" customHeight="1" spans="1:9">
      <c r="A16" s="8"/>
      <c r="B16" s="9" t="s">
        <v>285</v>
      </c>
      <c r="C16" s="33" t="s">
        <v>222</v>
      </c>
      <c r="D16" s="35" t="s">
        <v>410</v>
      </c>
      <c r="E16" s="159" t="s">
        <v>411</v>
      </c>
      <c r="F16" s="159" t="s">
        <v>293</v>
      </c>
      <c r="G16" s="34">
        <v>20</v>
      </c>
      <c r="H16" s="34">
        <v>20</v>
      </c>
      <c r="I16" s="34"/>
    </row>
    <row r="17" s="126" customFormat="1" ht="21" customHeight="1" spans="1:9">
      <c r="A17" s="8"/>
      <c r="B17" s="9"/>
      <c r="C17" s="30"/>
      <c r="D17" s="35"/>
      <c r="E17" s="35"/>
      <c r="F17" s="9"/>
      <c r="G17" s="34"/>
      <c r="H17" s="34"/>
      <c r="I17" s="34"/>
    </row>
    <row r="18" s="126" customFormat="1" ht="21" customHeight="1" spans="1:9">
      <c r="A18" s="8"/>
      <c r="B18" s="9"/>
      <c r="C18" s="32"/>
      <c r="D18" s="35"/>
      <c r="E18" s="35"/>
      <c r="F18" s="9"/>
      <c r="G18" s="34"/>
      <c r="H18" s="34"/>
      <c r="I18" s="34"/>
    </row>
    <row r="19" s="126" customFormat="1" ht="21" customHeight="1" spans="1:9">
      <c r="A19" s="8"/>
      <c r="B19" s="9"/>
      <c r="C19" s="33" t="s">
        <v>228</v>
      </c>
      <c r="D19" s="35" t="s">
        <v>412</v>
      </c>
      <c r="E19" s="35" t="s">
        <v>244</v>
      </c>
      <c r="F19" s="35" t="s">
        <v>293</v>
      </c>
      <c r="G19" s="34">
        <v>10</v>
      </c>
      <c r="H19" s="34">
        <v>10</v>
      </c>
      <c r="I19" s="34"/>
    </row>
    <row r="20" s="126" customFormat="1" ht="21" customHeight="1" spans="1:9">
      <c r="A20" s="8"/>
      <c r="B20" s="9"/>
      <c r="C20" s="30"/>
      <c r="D20" s="35"/>
      <c r="E20" s="35"/>
      <c r="F20" s="9"/>
      <c r="G20" s="34"/>
      <c r="H20" s="34"/>
      <c r="I20" s="34"/>
    </row>
    <row r="21" s="126" customFormat="1" ht="21" customHeight="1" spans="1:9">
      <c r="A21" s="8"/>
      <c r="B21" s="9"/>
      <c r="C21" s="33" t="s">
        <v>232</v>
      </c>
      <c r="D21" s="35"/>
      <c r="E21" s="35"/>
      <c r="F21" s="9"/>
      <c r="G21" s="34"/>
      <c r="H21" s="34"/>
      <c r="I21" s="34"/>
    </row>
    <row r="22" s="126" customFormat="1" ht="21" customHeight="1" spans="1:9">
      <c r="A22" s="8"/>
      <c r="B22" s="9"/>
      <c r="C22" s="30"/>
      <c r="D22" s="35"/>
      <c r="E22" s="35"/>
      <c r="F22" s="9"/>
      <c r="G22" s="34"/>
      <c r="H22" s="34"/>
      <c r="I22" s="34"/>
    </row>
    <row r="23" s="126" customFormat="1" ht="37" customHeight="1" spans="1:9">
      <c r="A23" s="8"/>
      <c r="B23" s="9"/>
      <c r="C23" s="33" t="s">
        <v>289</v>
      </c>
      <c r="D23" s="35" t="s">
        <v>413</v>
      </c>
      <c r="E23" s="35" t="s">
        <v>244</v>
      </c>
      <c r="F23" s="35" t="s">
        <v>293</v>
      </c>
      <c r="G23" s="34">
        <v>20</v>
      </c>
      <c r="H23" s="34">
        <v>20</v>
      </c>
      <c r="I23" s="34"/>
    </row>
    <row r="24" s="126" customFormat="1" ht="21" customHeight="1" spans="1:9">
      <c r="A24" s="8"/>
      <c r="B24" s="9"/>
      <c r="C24" s="30"/>
      <c r="D24" s="35"/>
      <c r="E24" s="35"/>
      <c r="F24" s="9"/>
      <c r="G24" s="34"/>
      <c r="H24" s="34"/>
      <c r="I24" s="34"/>
    </row>
    <row r="25" s="126" customFormat="1" ht="21" customHeight="1" spans="1:9">
      <c r="A25" s="8"/>
      <c r="B25" s="9" t="s">
        <v>291</v>
      </c>
      <c r="C25" s="33" t="s">
        <v>242</v>
      </c>
      <c r="D25" s="35"/>
      <c r="E25" s="35"/>
      <c r="F25" s="9"/>
      <c r="G25" s="34"/>
      <c r="H25" s="34"/>
      <c r="I25" s="34"/>
    </row>
    <row r="26" s="126" customFormat="1" ht="21" customHeight="1" spans="1:9">
      <c r="A26" s="8"/>
      <c r="B26" s="9"/>
      <c r="C26" s="30"/>
      <c r="D26" s="35"/>
      <c r="E26" s="35"/>
      <c r="F26" s="9"/>
      <c r="G26" s="34"/>
      <c r="H26" s="34"/>
      <c r="I26" s="34"/>
    </row>
    <row r="27" s="126" customFormat="1" ht="21" customHeight="1" spans="1:9">
      <c r="A27" s="8"/>
      <c r="B27" s="9"/>
      <c r="C27" s="33" t="s">
        <v>246</v>
      </c>
      <c r="D27" s="35" t="s">
        <v>243</v>
      </c>
      <c r="E27" s="35" t="s">
        <v>244</v>
      </c>
      <c r="F27" s="35" t="s">
        <v>293</v>
      </c>
      <c r="G27" s="34">
        <v>30</v>
      </c>
      <c r="H27" s="34">
        <v>30</v>
      </c>
      <c r="I27" s="34"/>
    </row>
    <row r="28" s="126" customFormat="1" ht="21" customHeight="1" spans="1:9">
      <c r="A28" s="8"/>
      <c r="B28" s="9"/>
      <c r="C28" s="30"/>
      <c r="D28" s="35"/>
      <c r="E28" s="35"/>
      <c r="F28" s="9"/>
      <c r="G28" s="34"/>
      <c r="H28" s="34"/>
      <c r="I28" s="34"/>
    </row>
    <row r="29" s="126" customFormat="1" ht="21" customHeight="1" spans="1:9">
      <c r="A29" s="8"/>
      <c r="B29" s="9"/>
      <c r="C29" s="33" t="s">
        <v>253</v>
      </c>
      <c r="D29" s="35"/>
      <c r="E29" s="35"/>
      <c r="F29" s="9"/>
      <c r="G29" s="34"/>
      <c r="H29" s="34"/>
      <c r="I29" s="34"/>
    </row>
    <row r="30" s="126" customFormat="1" ht="21" customHeight="1" spans="1:9">
      <c r="A30" s="8"/>
      <c r="B30" s="9"/>
      <c r="C30" s="30"/>
      <c r="D30" s="35"/>
      <c r="E30" s="35"/>
      <c r="F30" s="9"/>
      <c r="G30" s="34"/>
      <c r="H30" s="34"/>
      <c r="I30" s="34"/>
    </row>
    <row r="31" s="126" customFormat="1" ht="21" customHeight="1" spans="1:9">
      <c r="A31" s="8"/>
      <c r="B31" s="9"/>
      <c r="C31" s="33" t="s">
        <v>255</v>
      </c>
      <c r="D31" s="35"/>
      <c r="E31" s="35"/>
      <c r="F31" s="9"/>
      <c r="G31" s="34"/>
      <c r="H31" s="34"/>
      <c r="I31" s="34"/>
    </row>
    <row r="32" s="126" customFormat="1" ht="21" customHeight="1" spans="1:9">
      <c r="A32" s="8"/>
      <c r="B32" s="9"/>
      <c r="C32" s="30"/>
      <c r="D32" s="35"/>
      <c r="E32" s="35"/>
      <c r="F32" s="9"/>
      <c r="G32" s="34"/>
      <c r="H32" s="34"/>
      <c r="I32" s="34"/>
    </row>
    <row r="33" s="126" customFormat="1" ht="57" customHeight="1" spans="1:9">
      <c r="A33" s="8"/>
      <c r="B33" s="24" t="s">
        <v>259</v>
      </c>
      <c r="C33" s="31" t="s">
        <v>260</v>
      </c>
      <c r="D33" s="35" t="s">
        <v>261</v>
      </c>
      <c r="E33" s="35" t="s">
        <v>262</v>
      </c>
      <c r="F33" s="35" t="s">
        <v>293</v>
      </c>
      <c r="G33" s="34">
        <v>5</v>
      </c>
      <c r="H33" s="34">
        <v>5</v>
      </c>
      <c r="I33" s="34"/>
    </row>
    <row r="34" s="126" customFormat="1" ht="44" customHeight="1" spans="1:9">
      <c r="A34" s="8"/>
      <c r="B34" s="24"/>
      <c r="C34" s="24"/>
      <c r="D34" s="35" t="s">
        <v>414</v>
      </c>
      <c r="E34" s="35" t="s">
        <v>262</v>
      </c>
      <c r="F34" s="35" t="s">
        <v>293</v>
      </c>
      <c r="G34" s="34">
        <v>5</v>
      </c>
      <c r="H34" s="34">
        <v>5</v>
      </c>
      <c r="I34" s="34"/>
    </row>
    <row r="35" ht="24" customHeight="1" spans="1:9">
      <c r="A35" s="12" t="s">
        <v>264</v>
      </c>
      <c r="B35" s="13"/>
      <c r="C35" s="13"/>
      <c r="D35" s="13"/>
      <c r="E35" s="13"/>
      <c r="F35" s="14"/>
      <c r="G35" s="16">
        <f>SUM(G16:G34)+H8</f>
        <v>100</v>
      </c>
      <c r="H35" s="16">
        <f>SUM(H16:H34)+I8</f>
        <v>100</v>
      </c>
      <c r="I35" s="45"/>
    </row>
    <row r="36" s="126" customFormat="1" ht="36" customHeight="1" spans="1:9">
      <c r="A36" s="9" t="s">
        <v>265</v>
      </c>
      <c r="B36" s="38" t="s">
        <v>361</v>
      </c>
      <c r="C36" s="39"/>
      <c r="D36" s="39"/>
      <c r="E36" s="39"/>
      <c r="F36" s="39"/>
      <c r="G36" s="39"/>
      <c r="H36" s="39"/>
      <c r="I36" s="46"/>
    </row>
    <row r="37" s="126" customFormat="1" ht="18" customHeight="1" spans="1:9">
      <c r="A37" s="5"/>
      <c r="B37" s="6" t="s">
        <v>299</v>
      </c>
      <c r="C37" s="6"/>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3" workbookViewId="0">
      <selection activeCell="I27" sqref="I27"/>
    </sheetView>
  </sheetViews>
  <sheetFormatPr defaultColWidth="8.89166666666667" defaultRowHeight="13.5"/>
  <cols>
    <col min="1" max="1" width="9.81666666666667" style="1" customWidth="1"/>
    <col min="2" max="2" width="7.63333333333333" customWidth="1"/>
    <col min="3" max="3" width="9.38333333333333" customWidth="1"/>
    <col min="4" max="4" width="28.1083333333333" style="2" customWidth="1"/>
    <col min="5" max="5" width="22.5583333333333" style="1" customWidth="1"/>
    <col min="6" max="6" width="26.6666666666667" style="1" customWidth="1"/>
    <col min="7" max="7" width="11.25" style="1" customWidth="1"/>
    <col min="8" max="8" width="9.63333333333333" style="1" customWidth="1"/>
    <col min="9" max="9" width="14.3833333333333" style="1" customWidth="1"/>
  </cols>
  <sheetData>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5"/>
      <c r="F4" s="5"/>
      <c r="G4" s="5"/>
      <c r="H4" s="5"/>
      <c r="I4" s="42"/>
    </row>
    <row r="5" s="126" customFormat="1" ht="33" customHeight="1" spans="1:9">
      <c r="A5" s="8" t="s">
        <v>272</v>
      </c>
      <c r="B5" s="8" t="s">
        <v>415</v>
      </c>
      <c r="C5" s="8"/>
      <c r="D5" s="9"/>
      <c r="E5" s="8"/>
      <c r="F5" s="8"/>
      <c r="G5" s="8"/>
      <c r="H5" s="8"/>
      <c r="I5" s="8"/>
    </row>
    <row r="6" s="126" customFormat="1" ht="21" customHeight="1" spans="1:9">
      <c r="A6" s="9" t="s">
        <v>273</v>
      </c>
      <c r="B6" s="8"/>
      <c r="C6" s="8"/>
      <c r="D6" s="9"/>
      <c r="E6" s="8"/>
      <c r="F6" s="8" t="s">
        <v>274</v>
      </c>
      <c r="G6" s="8"/>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4">
        <v>99100</v>
      </c>
      <c r="F8" s="14">
        <v>0</v>
      </c>
      <c r="G8" s="22">
        <f>F8/E8</f>
        <v>0</v>
      </c>
      <c r="H8" s="23">
        <v>10</v>
      </c>
      <c r="I8" s="43">
        <f>G8*H8</f>
        <v>0</v>
      </c>
    </row>
    <row r="9" ht="18" customHeight="1" spans="1:9">
      <c r="A9" s="17"/>
      <c r="B9" s="18" t="s">
        <v>278</v>
      </c>
      <c r="C9" s="19"/>
      <c r="D9" s="20"/>
      <c r="E9" s="14">
        <v>99100</v>
      </c>
      <c r="F9" s="14">
        <v>0</v>
      </c>
      <c r="G9" s="16" t="s">
        <v>168</v>
      </c>
      <c r="H9" s="16"/>
      <c r="I9" s="16"/>
    </row>
    <row r="10" s="126" customFormat="1" ht="18" customHeight="1" spans="1:9">
      <c r="A10" s="24"/>
      <c r="B10" s="25" t="s">
        <v>279</v>
      </c>
      <c r="C10" s="26"/>
      <c r="D10" s="27"/>
      <c r="E10" s="14">
        <v>99100</v>
      </c>
      <c r="F10" s="14">
        <v>0</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E12" s="28"/>
      <c r="F12" s="16"/>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9" t="s">
        <v>416</v>
      </c>
      <c r="C14" s="9"/>
      <c r="D14" s="9"/>
      <c r="E14" s="9"/>
      <c r="F14" s="9" t="s">
        <v>416</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 t="s">
        <v>417</v>
      </c>
      <c r="E16" s="8" t="s">
        <v>418</v>
      </c>
      <c r="F16" s="8" t="s">
        <v>418</v>
      </c>
      <c r="G16" s="34">
        <v>10</v>
      </c>
      <c r="H16" s="8">
        <v>10</v>
      </c>
      <c r="I16" s="34"/>
    </row>
    <row r="17" s="126" customFormat="1" ht="21" customHeight="1" spans="1:9">
      <c r="A17" s="8"/>
      <c r="B17" s="9"/>
      <c r="C17" s="30"/>
      <c r="D17" s="10"/>
      <c r="E17" s="8"/>
      <c r="F17" s="8"/>
      <c r="G17" s="34"/>
      <c r="H17" s="8"/>
      <c r="I17" s="34"/>
    </row>
    <row r="18" s="126" customFormat="1" ht="21" customHeight="1" spans="1:9">
      <c r="A18" s="8"/>
      <c r="B18" s="9"/>
      <c r="C18" s="32"/>
      <c r="D18" s="10"/>
      <c r="E18" s="8"/>
      <c r="F18" s="8"/>
      <c r="G18" s="34"/>
      <c r="H18" s="8"/>
      <c r="I18" s="34"/>
    </row>
    <row r="19" s="126" customFormat="1" ht="21" customHeight="1" spans="1:9">
      <c r="A19" s="8"/>
      <c r="B19" s="9"/>
      <c r="C19" s="33" t="s">
        <v>228</v>
      </c>
      <c r="D19" s="10" t="s">
        <v>419</v>
      </c>
      <c r="E19" s="99">
        <v>1</v>
      </c>
      <c r="F19" s="99">
        <v>1</v>
      </c>
      <c r="G19" s="34">
        <v>10</v>
      </c>
      <c r="H19" s="8">
        <v>10</v>
      </c>
      <c r="I19" s="34"/>
    </row>
    <row r="20" s="126" customFormat="1" ht="21" customHeight="1" spans="1:9">
      <c r="A20" s="8"/>
      <c r="B20" s="9"/>
      <c r="C20" s="30"/>
      <c r="D20" s="10"/>
      <c r="E20" s="8"/>
      <c r="F20" s="8"/>
      <c r="G20" s="34"/>
      <c r="H20" s="8"/>
      <c r="I20" s="34"/>
    </row>
    <row r="21" s="126" customFormat="1" ht="21" customHeight="1" spans="1:9">
      <c r="A21" s="8"/>
      <c r="B21" s="9"/>
      <c r="C21" s="33" t="s">
        <v>232</v>
      </c>
      <c r="D21" s="35" t="s">
        <v>420</v>
      </c>
      <c r="E21" s="8" t="s">
        <v>421</v>
      </c>
      <c r="F21" s="8" t="s">
        <v>421</v>
      </c>
      <c r="G21" s="34">
        <v>10</v>
      </c>
      <c r="H21" s="8">
        <v>10</v>
      </c>
      <c r="I21" s="34"/>
    </row>
    <row r="22" s="126" customFormat="1" ht="21" customHeight="1" spans="1:9">
      <c r="A22" s="8"/>
      <c r="B22" s="9"/>
      <c r="C22" s="30"/>
      <c r="D22" s="10"/>
      <c r="E22" s="8"/>
      <c r="F22" s="8"/>
      <c r="G22" s="34"/>
      <c r="H22" s="8"/>
      <c r="I22" s="34"/>
    </row>
    <row r="23" s="126" customFormat="1" ht="21" customHeight="1" spans="1:9">
      <c r="A23" s="8"/>
      <c r="B23" s="9"/>
      <c r="C23" s="33" t="s">
        <v>289</v>
      </c>
      <c r="D23" s="10" t="s">
        <v>422</v>
      </c>
      <c r="E23" s="37" t="s">
        <v>423</v>
      </c>
      <c r="F23" s="37" t="s">
        <v>293</v>
      </c>
      <c r="G23" s="34">
        <v>10</v>
      </c>
      <c r="H23" s="8">
        <v>10</v>
      </c>
      <c r="I23" s="34"/>
    </row>
    <row r="24" s="126" customFormat="1" ht="21" customHeight="1" spans="1:9">
      <c r="A24" s="8"/>
      <c r="B24" s="9"/>
      <c r="C24" s="30"/>
      <c r="D24" s="10" t="s">
        <v>290</v>
      </c>
      <c r="E24" s="99">
        <v>1</v>
      </c>
      <c r="F24" s="99">
        <v>1</v>
      </c>
      <c r="G24" s="34">
        <v>10</v>
      </c>
      <c r="H24" s="8">
        <v>10</v>
      </c>
      <c r="I24" s="34"/>
    </row>
    <row r="25" s="126" customFormat="1" ht="35" customHeight="1" spans="1:9">
      <c r="A25" s="8"/>
      <c r="B25" s="9" t="s">
        <v>291</v>
      </c>
      <c r="C25" s="33" t="s">
        <v>242</v>
      </c>
      <c r="D25" s="35" t="s">
        <v>424</v>
      </c>
      <c r="E25" s="9" t="s">
        <v>425</v>
      </c>
      <c r="F25" s="9" t="s">
        <v>293</v>
      </c>
      <c r="G25" s="34">
        <v>10</v>
      </c>
      <c r="H25" s="8">
        <v>10</v>
      </c>
      <c r="I25" s="34"/>
    </row>
    <row r="26" s="126" customFormat="1" ht="21" customHeight="1" spans="1:9">
      <c r="A26" s="8"/>
      <c r="B26" s="9"/>
      <c r="C26" s="30"/>
      <c r="D26" s="10"/>
      <c r="E26" s="8"/>
      <c r="F26" s="8"/>
      <c r="G26" s="34"/>
      <c r="H26" s="8"/>
      <c r="I26" s="34"/>
    </row>
    <row r="27" s="126" customFormat="1" ht="21" customHeight="1" spans="1:9">
      <c r="A27" s="8"/>
      <c r="B27" s="9"/>
      <c r="C27" s="33" t="s">
        <v>246</v>
      </c>
      <c r="D27" s="35" t="s">
        <v>426</v>
      </c>
      <c r="E27" s="158" t="s">
        <v>258</v>
      </c>
      <c r="F27" s="158" t="s">
        <v>293</v>
      </c>
      <c r="G27" s="34">
        <v>10</v>
      </c>
      <c r="H27" s="8">
        <v>10</v>
      </c>
      <c r="I27" s="34"/>
    </row>
    <row r="28" s="126" customFormat="1" ht="21" customHeight="1" spans="1:9">
      <c r="A28" s="8"/>
      <c r="B28" s="9"/>
      <c r="C28" s="30"/>
      <c r="D28" s="35" t="s">
        <v>427</v>
      </c>
      <c r="E28" s="8"/>
      <c r="F28" s="8"/>
      <c r="G28" s="34"/>
      <c r="H28" s="8"/>
      <c r="I28" s="34"/>
    </row>
    <row r="29" s="126" customFormat="1" ht="21" customHeight="1" spans="1:9">
      <c r="A29" s="8"/>
      <c r="B29" s="9"/>
      <c r="C29" s="33" t="s">
        <v>253</v>
      </c>
      <c r="D29" s="35" t="s">
        <v>428</v>
      </c>
      <c r="E29" s="158" t="s">
        <v>258</v>
      </c>
      <c r="F29" s="158" t="s">
        <v>293</v>
      </c>
      <c r="G29" s="34">
        <v>5</v>
      </c>
      <c r="H29" s="8">
        <v>5</v>
      </c>
      <c r="I29" s="34"/>
    </row>
    <row r="30" s="126" customFormat="1" ht="21" customHeight="1" spans="1:9">
      <c r="A30" s="8"/>
      <c r="B30" s="9"/>
      <c r="C30" s="30"/>
      <c r="D30" s="10"/>
      <c r="E30" s="8"/>
      <c r="F30" s="8"/>
      <c r="G30" s="34"/>
      <c r="H30" s="8"/>
      <c r="I30" s="34"/>
    </row>
    <row r="31" s="126" customFormat="1" ht="21" customHeight="1" spans="1:9">
      <c r="A31" s="8"/>
      <c r="B31" s="9"/>
      <c r="C31" s="33" t="s">
        <v>255</v>
      </c>
      <c r="D31" s="10" t="s">
        <v>429</v>
      </c>
      <c r="E31" s="158" t="s">
        <v>258</v>
      </c>
      <c r="F31" s="158" t="s">
        <v>293</v>
      </c>
      <c r="G31" s="34">
        <v>5</v>
      </c>
      <c r="H31" s="8">
        <v>5</v>
      </c>
      <c r="I31" s="34"/>
    </row>
    <row r="32" s="126" customFormat="1" ht="21" customHeight="1" spans="1:9">
      <c r="A32" s="8"/>
      <c r="B32" s="9"/>
      <c r="C32" s="30"/>
      <c r="D32" s="10"/>
      <c r="E32" s="8"/>
      <c r="F32" s="8"/>
      <c r="G32" s="34"/>
      <c r="H32" s="8"/>
      <c r="I32" s="34"/>
    </row>
    <row r="33" s="126" customFormat="1" ht="21" customHeight="1" spans="1:9">
      <c r="A33" s="8"/>
      <c r="B33" s="24" t="s">
        <v>259</v>
      </c>
      <c r="C33" s="31" t="s">
        <v>260</v>
      </c>
      <c r="D33" s="10" t="s">
        <v>430</v>
      </c>
      <c r="E33" s="8" t="s">
        <v>431</v>
      </c>
      <c r="F33" s="8" t="s">
        <v>293</v>
      </c>
      <c r="G33" s="34">
        <v>5</v>
      </c>
      <c r="H33" s="8">
        <v>5</v>
      </c>
      <c r="I33" s="34"/>
    </row>
    <row r="34" s="126" customFormat="1" ht="21" customHeight="1" spans="1:9">
      <c r="A34" s="8"/>
      <c r="B34" s="24"/>
      <c r="C34" s="24"/>
      <c r="D34" s="150" t="s">
        <v>432</v>
      </c>
      <c r="E34" s="8" t="s">
        <v>431</v>
      </c>
      <c r="F34" s="8" t="s">
        <v>293</v>
      </c>
      <c r="G34" s="34">
        <v>5</v>
      </c>
      <c r="H34" s="8">
        <v>5</v>
      </c>
      <c r="I34" s="34"/>
    </row>
    <row r="35" ht="24" customHeight="1" spans="1:9">
      <c r="A35" s="12" t="s">
        <v>264</v>
      </c>
      <c r="B35" s="13"/>
      <c r="C35" s="13"/>
      <c r="D35" s="13"/>
      <c r="E35" s="13"/>
      <c r="F35" s="14"/>
      <c r="G35" s="16">
        <f>SUM(G16:G34)+H8</f>
        <v>100</v>
      </c>
      <c r="H35" s="16">
        <f>SUM(H16:H34)+I8</f>
        <v>90</v>
      </c>
      <c r="I35" s="45"/>
    </row>
    <row r="36" s="126" customFormat="1" ht="36" customHeight="1" spans="1:9">
      <c r="A36" s="9" t="s">
        <v>265</v>
      </c>
      <c r="B36" s="79" t="s">
        <v>433</v>
      </c>
      <c r="C36" s="58"/>
      <c r="D36" s="58"/>
      <c r="E36" s="58"/>
      <c r="F36" s="58"/>
      <c r="G36" s="58"/>
      <c r="H36" s="58"/>
      <c r="I36" s="28"/>
    </row>
    <row r="37" s="126" customFormat="1" ht="18" customHeight="1" spans="1:9">
      <c r="A37" s="5"/>
      <c r="B37" s="6" t="s">
        <v>299</v>
      </c>
      <c r="C37" s="6"/>
      <c r="D37" s="7"/>
      <c r="E37" s="5"/>
      <c r="F37" s="5"/>
      <c r="G37" s="5"/>
      <c r="H37" s="5"/>
      <c r="I37" s="42"/>
    </row>
    <row r="38" ht="44" customHeight="1" spans="1:9">
      <c r="A38" s="40" t="s">
        <v>301</v>
      </c>
      <c r="B38" s="40"/>
      <c r="C38" s="40"/>
      <c r="D38" s="40"/>
      <c r="E38" s="121"/>
      <c r="F38" s="121"/>
      <c r="G38" s="40"/>
      <c r="H38" s="40"/>
      <c r="I38" s="40"/>
    </row>
    <row r="39" ht="17" customHeight="1" spans="1:9">
      <c r="A39" s="41" t="s">
        <v>267</v>
      </c>
      <c r="B39" s="41"/>
      <c r="C39" s="41"/>
      <c r="D39" s="41"/>
      <c r="E39" s="4"/>
      <c r="F39" s="4"/>
      <c r="G39" s="41"/>
      <c r="H39" s="41"/>
      <c r="I39" s="41"/>
    </row>
    <row r="40" ht="29" customHeight="1" spans="1:9">
      <c r="A40" s="40" t="s">
        <v>268</v>
      </c>
      <c r="B40" s="40"/>
      <c r="C40" s="40"/>
      <c r="D40" s="40"/>
      <c r="E40" s="121"/>
      <c r="F40" s="121"/>
      <c r="G40" s="40"/>
      <c r="H40" s="40"/>
      <c r="I40" s="40"/>
    </row>
    <row r="41" ht="33" customHeight="1" spans="1:9">
      <c r="A41" s="40" t="s">
        <v>269</v>
      </c>
      <c r="B41" s="40"/>
      <c r="C41" s="40"/>
      <c r="D41" s="40"/>
      <c r="E41" s="121"/>
      <c r="F41" s="121"/>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8"/>
  <sheetViews>
    <sheetView topLeftCell="A16" workbookViewId="0">
      <selection activeCell="I37" sqref="I37"/>
    </sheetView>
  </sheetViews>
  <sheetFormatPr defaultColWidth="8.89166666666667" defaultRowHeight="13.5"/>
  <cols>
    <col min="1" max="1" width="9.81666666666667" style="1" customWidth="1"/>
    <col min="2" max="2" width="7.63333333333333" customWidth="1"/>
    <col min="3" max="3" width="9.38333333333333" customWidth="1"/>
    <col min="4" max="4" width="24.77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434</v>
      </c>
      <c r="C5" s="8"/>
      <c r="D5" s="9"/>
      <c r="E5" s="8"/>
      <c r="F5" s="8"/>
      <c r="G5" s="8"/>
      <c r="H5" s="8"/>
      <c r="I5" s="8"/>
    </row>
    <row r="6" spans="1:9">
      <c r="A6" s="9" t="s">
        <v>273</v>
      </c>
      <c r="B6" s="8" t="s">
        <v>160</v>
      </c>
      <c r="C6" s="8"/>
      <c r="D6" s="9"/>
      <c r="E6" s="10"/>
      <c r="F6" s="8" t="s">
        <v>274</v>
      </c>
      <c r="G6" s="8" t="s">
        <v>435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f>
        <v>149700</v>
      </c>
      <c r="F8" s="21"/>
      <c r="G8" s="22">
        <f>F8/E8</f>
        <v>0</v>
      </c>
      <c r="H8" s="23">
        <v>10</v>
      </c>
      <c r="I8" s="43">
        <f>G8*H8</f>
        <v>0</v>
      </c>
    </row>
    <row r="9" spans="1:9">
      <c r="A9" s="17"/>
      <c r="B9" s="18" t="s">
        <v>278</v>
      </c>
      <c r="C9" s="19"/>
      <c r="D9" s="20"/>
      <c r="E9" s="21">
        <f>E10+E11</f>
        <v>149700</v>
      </c>
      <c r="F9" s="21">
        <f>F10+F11</f>
        <v>0</v>
      </c>
      <c r="G9" s="16" t="s">
        <v>168</v>
      </c>
      <c r="H9" s="16"/>
      <c r="I9" s="16"/>
    </row>
    <row r="10" spans="1:9">
      <c r="A10" s="24"/>
      <c r="B10" s="25" t="s">
        <v>279</v>
      </c>
      <c r="C10" s="26"/>
      <c r="D10" s="27"/>
      <c r="E10" s="28">
        <v>149700</v>
      </c>
      <c r="F10" s="49"/>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4" customHeight="1" spans="1:9">
      <c r="A14" s="24"/>
      <c r="B14" s="9" t="s">
        <v>436</v>
      </c>
      <c r="C14" s="8"/>
      <c r="D14" s="9"/>
      <c r="E14" s="8"/>
      <c r="F14" s="9" t="s">
        <v>437</v>
      </c>
      <c r="G14" s="9"/>
      <c r="H14" s="9"/>
      <c r="I14" s="9"/>
    </row>
    <row r="15" spans="1:9">
      <c r="A15" s="8" t="s">
        <v>284</v>
      </c>
      <c r="B15" s="30" t="s">
        <v>177</v>
      </c>
      <c r="C15" s="30" t="s">
        <v>178</v>
      </c>
      <c r="D15" s="31" t="s">
        <v>179</v>
      </c>
      <c r="E15" s="30" t="s">
        <v>180</v>
      </c>
      <c r="F15" s="30" t="s">
        <v>181</v>
      </c>
      <c r="G15" s="30" t="s">
        <v>182</v>
      </c>
      <c r="H15" s="30" t="s">
        <v>183</v>
      </c>
      <c r="I15" s="44" t="s">
        <v>184</v>
      </c>
    </row>
    <row r="16" spans="1:9">
      <c r="A16" s="8"/>
      <c r="B16" s="31" t="s">
        <v>285</v>
      </c>
      <c r="C16" s="33" t="s">
        <v>222</v>
      </c>
      <c r="D16" s="93" t="s">
        <v>438</v>
      </c>
      <c r="E16" s="86" t="s">
        <v>439</v>
      </c>
      <c r="F16" s="86" t="s">
        <v>439</v>
      </c>
      <c r="G16" s="8">
        <v>3</v>
      </c>
      <c r="H16" s="8">
        <v>3</v>
      </c>
      <c r="I16" s="102"/>
    </row>
    <row r="17" spans="1:9">
      <c r="A17" s="8"/>
      <c r="B17" s="24"/>
      <c r="C17" s="30"/>
      <c r="D17" s="93" t="s">
        <v>440</v>
      </c>
      <c r="E17" s="86" t="s">
        <v>441</v>
      </c>
      <c r="F17" s="86" t="s">
        <v>441</v>
      </c>
      <c r="G17" s="8">
        <v>3</v>
      </c>
      <c r="H17" s="8">
        <v>3</v>
      </c>
      <c r="I17" s="34"/>
    </row>
    <row r="18" spans="1:9">
      <c r="A18" s="8"/>
      <c r="B18" s="24"/>
      <c r="C18" s="30"/>
      <c r="D18" s="93" t="s">
        <v>442</v>
      </c>
      <c r="E18" s="86" t="s">
        <v>443</v>
      </c>
      <c r="F18" s="86" t="s">
        <v>443</v>
      </c>
      <c r="G18" s="8">
        <v>3</v>
      </c>
      <c r="H18" s="8">
        <v>3</v>
      </c>
      <c r="I18" s="34"/>
    </row>
    <row r="19" spans="1:9">
      <c r="A19" s="8"/>
      <c r="B19" s="24"/>
      <c r="C19" s="30"/>
      <c r="D19" s="93" t="s">
        <v>444</v>
      </c>
      <c r="E19" s="86" t="s">
        <v>445</v>
      </c>
      <c r="F19" s="86" t="s">
        <v>445</v>
      </c>
      <c r="G19" s="8">
        <v>3</v>
      </c>
      <c r="H19" s="8">
        <v>3</v>
      </c>
      <c r="I19" s="34"/>
    </row>
    <row r="20" spans="1:9">
      <c r="A20" s="8"/>
      <c r="B20" s="24"/>
      <c r="C20" s="30"/>
      <c r="D20" s="93" t="s">
        <v>446</v>
      </c>
      <c r="E20" s="86" t="s">
        <v>447</v>
      </c>
      <c r="F20" s="86" t="s">
        <v>447</v>
      </c>
      <c r="G20" s="8">
        <v>3</v>
      </c>
      <c r="H20" s="8">
        <v>3</v>
      </c>
      <c r="I20" s="34"/>
    </row>
    <row r="21" spans="1:9">
      <c r="A21" s="8"/>
      <c r="B21" s="24"/>
      <c r="C21" s="32"/>
      <c r="D21" s="93"/>
      <c r="E21" s="86"/>
      <c r="F21" s="86"/>
      <c r="G21" s="8"/>
      <c r="H21" s="8"/>
      <c r="I21" s="34"/>
    </row>
    <row r="22" spans="1:9">
      <c r="A22" s="8"/>
      <c r="B22" s="24"/>
      <c r="C22" s="33" t="s">
        <v>228</v>
      </c>
      <c r="D22" s="93" t="s">
        <v>438</v>
      </c>
      <c r="E22" s="86">
        <v>1</v>
      </c>
      <c r="F22" s="86">
        <v>1</v>
      </c>
      <c r="G22" s="8">
        <v>3</v>
      </c>
      <c r="H22" s="8">
        <v>3</v>
      </c>
      <c r="I22" s="34"/>
    </row>
    <row r="23" spans="1:9">
      <c r="A23" s="8"/>
      <c r="B23" s="24"/>
      <c r="C23" s="30"/>
      <c r="D23" s="93" t="s">
        <v>440</v>
      </c>
      <c r="E23" s="86" t="s">
        <v>295</v>
      </c>
      <c r="F23" s="86" t="s">
        <v>295</v>
      </c>
      <c r="G23" s="8">
        <v>3</v>
      </c>
      <c r="H23" s="8">
        <v>3</v>
      </c>
      <c r="I23" s="34"/>
    </row>
    <row r="24" spans="1:9">
      <c r="A24" s="8"/>
      <c r="B24" s="24"/>
      <c r="C24" s="30"/>
      <c r="D24" s="93" t="s">
        <v>442</v>
      </c>
      <c r="E24" s="86">
        <v>1</v>
      </c>
      <c r="F24" s="86">
        <v>1</v>
      </c>
      <c r="G24" s="8">
        <v>3</v>
      </c>
      <c r="H24" s="8">
        <v>3</v>
      </c>
      <c r="I24" s="34"/>
    </row>
    <row r="25" spans="1:9">
      <c r="A25" s="8"/>
      <c r="B25" s="24"/>
      <c r="C25" s="30"/>
      <c r="D25" s="93" t="s">
        <v>448</v>
      </c>
      <c r="E25" s="86">
        <v>1</v>
      </c>
      <c r="F25" s="86">
        <v>1</v>
      </c>
      <c r="G25" s="8">
        <v>3</v>
      </c>
      <c r="H25" s="8">
        <v>3</v>
      </c>
      <c r="I25" s="34"/>
    </row>
    <row r="26" spans="1:9">
      <c r="A26" s="8"/>
      <c r="B26" s="24"/>
      <c r="C26" s="30"/>
      <c r="D26" s="93" t="s">
        <v>446</v>
      </c>
      <c r="E26" s="86">
        <v>1</v>
      </c>
      <c r="F26" s="86">
        <v>1</v>
      </c>
      <c r="G26" s="8">
        <v>3</v>
      </c>
      <c r="H26" s="8">
        <v>3</v>
      </c>
      <c r="I26" s="34"/>
    </row>
    <row r="27" spans="1:9">
      <c r="A27" s="8"/>
      <c r="B27" s="24"/>
      <c r="C27" s="30"/>
      <c r="D27" s="93"/>
      <c r="E27" s="86"/>
      <c r="F27" s="86"/>
      <c r="G27" s="8"/>
      <c r="H27" s="8"/>
      <c r="I27" s="34"/>
    </row>
    <row r="28" spans="1:9">
      <c r="A28" s="8"/>
      <c r="B28" s="24"/>
      <c r="C28" s="33" t="s">
        <v>232</v>
      </c>
      <c r="D28" s="94" t="s">
        <v>449</v>
      </c>
      <c r="E28" s="95" t="s">
        <v>450</v>
      </c>
      <c r="F28" s="8" t="s">
        <v>293</v>
      </c>
      <c r="G28" s="8">
        <v>6</v>
      </c>
      <c r="H28" s="8">
        <v>6</v>
      </c>
      <c r="I28" s="34"/>
    </row>
    <row r="29" spans="1:9">
      <c r="A29" s="8"/>
      <c r="B29" s="24"/>
      <c r="C29" s="30"/>
      <c r="D29" s="94" t="s">
        <v>451</v>
      </c>
      <c r="E29" s="96" t="s">
        <v>452</v>
      </c>
      <c r="F29" s="8" t="s">
        <v>452</v>
      </c>
      <c r="G29" s="8">
        <v>3</v>
      </c>
      <c r="H29" s="8">
        <v>3</v>
      </c>
      <c r="I29" s="34"/>
    </row>
    <row r="30" spans="1:9">
      <c r="A30" s="8"/>
      <c r="B30" s="24"/>
      <c r="C30" s="33" t="s">
        <v>289</v>
      </c>
      <c r="D30" s="94" t="s">
        <v>453</v>
      </c>
      <c r="E30" s="96" t="s">
        <v>454</v>
      </c>
      <c r="F30" s="96" t="s">
        <v>454</v>
      </c>
      <c r="G30" s="8">
        <v>8</v>
      </c>
      <c r="H30" s="8">
        <v>8</v>
      </c>
      <c r="I30" s="34"/>
    </row>
    <row r="31" spans="1:9">
      <c r="A31" s="8"/>
      <c r="B31" s="29"/>
      <c r="C31" s="30"/>
      <c r="D31" s="94" t="s">
        <v>455</v>
      </c>
      <c r="E31" s="96" t="s">
        <v>456</v>
      </c>
      <c r="F31" s="37">
        <v>1</v>
      </c>
      <c r="G31" s="8">
        <v>6</v>
      </c>
      <c r="H31" s="8">
        <v>6</v>
      </c>
      <c r="I31" s="34"/>
    </row>
    <row r="32" spans="1:9">
      <c r="A32" s="8"/>
      <c r="B32" s="9" t="s">
        <v>291</v>
      </c>
      <c r="C32" s="33" t="s">
        <v>242</v>
      </c>
      <c r="D32" s="10"/>
      <c r="E32" s="10"/>
      <c r="F32" s="8"/>
      <c r="G32" s="8"/>
      <c r="H32" s="8"/>
      <c r="I32" s="34"/>
    </row>
    <row r="33" spans="1:9">
      <c r="A33" s="8"/>
      <c r="B33" s="9"/>
      <c r="C33" s="30"/>
      <c r="D33" s="10"/>
      <c r="E33" s="10"/>
      <c r="F33" s="8"/>
      <c r="G33" s="8"/>
      <c r="H33" s="8"/>
      <c r="I33" s="34"/>
    </row>
    <row r="34" spans="1:9">
      <c r="A34" s="8"/>
      <c r="B34" s="9"/>
      <c r="C34" s="33" t="s">
        <v>246</v>
      </c>
      <c r="D34" s="94" t="s">
        <v>457</v>
      </c>
      <c r="E34" s="8" t="s">
        <v>458</v>
      </c>
      <c r="F34" s="8" t="s">
        <v>293</v>
      </c>
      <c r="G34" s="8">
        <v>5</v>
      </c>
      <c r="H34" s="8">
        <v>5</v>
      </c>
      <c r="I34" s="34"/>
    </row>
    <row r="35" ht="22.5" spans="1:9">
      <c r="A35" s="8"/>
      <c r="B35" s="9"/>
      <c r="C35" s="30"/>
      <c r="D35" s="9" t="s">
        <v>459</v>
      </c>
      <c r="E35" s="8" t="s">
        <v>460</v>
      </c>
      <c r="F35" s="8" t="s">
        <v>293</v>
      </c>
      <c r="G35" s="8">
        <v>10</v>
      </c>
      <c r="H35" s="8">
        <v>10</v>
      </c>
      <c r="I35" s="34"/>
    </row>
    <row r="36" spans="1:9">
      <c r="A36" s="8"/>
      <c r="B36" s="9"/>
      <c r="C36" s="33" t="s">
        <v>253</v>
      </c>
      <c r="D36" s="10"/>
      <c r="E36" s="10"/>
      <c r="F36" s="8"/>
      <c r="G36" s="8"/>
      <c r="H36" s="8"/>
      <c r="I36" s="34"/>
    </row>
    <row r="37" spans="1:9">
      <c r="A37" s="8"/>
      <c r="B37" s="9"/>
      <c r="C37" s="30"/>
      <c r="D37" s="10"/>
      <c r="E37" s="10"/>
      <c r="F37" s="8"/>
      <c r="G37" s="8"/>
      <c r="H37" s="8"/>
      <c r="I37" s="34"/>
    </row>
    <row r="38" spans="1:9">
      <c r="A38" s="8"/>
      <c r="B38" s="9"/>
      <c r="C38" s="33" t="s">
        <v>255</v>
      </c>
      <c r="D38" s="113" t="s">
        <v>461</v>
      </c>
      <c r="E38" s="114" t="s">
        <v>462</v>
      </c>
      <c r="F38" s="8" t="s">
        <v>293</v>
      </c>
      <c r="G38" s="8">
        <v>15</v>
      </c>
      <c r="H38" s="8">
        <v>15</v>
      </c>
      <c r="I38" s="34"/>
    </row>
    <row r="39" spans="1:9">
      <c r="A39" s="8"/>
      <c r="B39" s="9"/>
      <c r="C39" s="30"/>
      <c r="D39" s="10"/>
      <c r="E39" s="10"/>
      <c r="F39" s="8"/>
      <c r="G39" s="8"/>
      <c r="H39" s="8"/>
      <c r="I39" s="34"/>
    </row>
    <row r="40" spans="1:9">
      <c r="A40" s="8"/>
      <c r="B40" s="24" t="s">
        <v>259</v>
      </c>
      <c r="C40" s="31" t="s">
        <v>260</v>
      </c>
      <c r="D40" s="115" t="s">
        <v>463</v>
      </c>
      <c r="E40" s="114" t="s">
        <v>464</v>
      </c>
      <c r="F40" s="114" t="s">
        <v>464</v>
      </c>
      <c r="G40" s="8">
        <v>10</v>
      </c>
      <c r="H40" s="8">
        <v>10</v>
      </c>
      <c r="I40" s="34"/>
    </row>
    <row r="41" spans="1:9">
      <c r="A41" s="8"/>
      <c r="B41" s="24"/>
      <c r="C41" s="24"/>
      <c r="D41" s="10"/>
      <c r="E41" s="10"/>
      <c r="F41" s="8"/>
      <c r="G41" s="8"/>
      <c r="H41" s="8"/>
      <c r="I41" s="34"/>
    </row>
    <row r="42" spans="1:9">
      <c r="A42" s="12" t="s">
        <v>264</v>
      </c>
      <c r="B42" s="13"/>
      <c r="C42" s="13"/>
      <c r="D42" s="13"/>
      <c r="E42" s="13"/>
      <c r="F42" s="14"/>
      <c r="G42" s="16">
        <f>SUM(G17:G41)+H8</f>
        <v>100</v>
      </c>
      <c r="H42" s="16">
        <f>SUM(H17:H41)+I8</f>
        <v>90</v>
      </c>
      <c r="I42" s="45"/>
    </row>
    <row r="43" spans="1:9">
      <c r="A43" s="9" t="s">
        <v>265</v>
      </c>
      <c r="B43" s="38" t="s">
        <v>465</v>
      </c>
      <c r="C43" s="39"/>
      <c r="D43" s="39"/>
      <c r="E43" s="39"/>
      <c r="F43" s="39"/>
      <c r="G43" s="39"/>
      <c r="H43" s="39"/>
      <c r="I43" s="46"/>
    </row>
    <row r="44" ht="22" customHeight="1" spans="1:9">
      <c r="A44" s="5"/>
      <c r="B44" s="6" t="s">
        <v>299</v>
      </c>
      <c r="C44" s="6" t="s">
        <v>466</v>
      </c>
      <c r="D44" s="7"/>
      <c r="E44" s="6"/>
      <c r="F44" s="6"/>
      <c r="G44" s="5"/>
      <c r="H44" s="5"/>
      <c r="I44" s="42"/>
    </row>
    <row r="45" ht="35" customHeight="1" spans="1:9">
      <c r="A45" s="40" t="s">
        <v>301</v>
      </c>
      <c r="B45" s="40"/>
      <c r="C45" s="40"/>
      <c r="D45" s="40"/>
      <c r="E45" s="40"/>
      <c r="F45" s="40"/>
      <c r="G45" s="40"/>
      <c r="H45" s="40"/>
      <c r="I45" s="40"/>
    </row>
    <row r="46" ht="35" customHeight="1" spans="1:9">
      <c r="A46" s="41" t="s">
        <v>267</v>
      </c>
      <c r="B46" s="41"/>
      <c r="C46" s="41"/>
      <c r="D46" s="41"/>
      <c r="E46" s="41"/>
      <c r="F46" s="41"/>
      <c r="G46" s="41"/>
      <c r="H46" s="41"/>
      <c r="I46" s="41"/>
    </row>
    <row r="47" ht="35" customHeight="1" spans="1:9">
      <c r="A47" s="40" t="s">
        <v>268</v>
      </c>
      <c r="B47" s="40"/>
      <c r="C47" s="40"/>
      <c r="D47" s="40"/>
      <c r="E47" s="40"/>
      <c r="F47" s="40"/>
      <c r="G47" s="40"/>
      <c r="H47" s="40"/>
      <c r="I47" s="40"/>
    </row>
    <row r="48" ht="35" customHeight="1" spans="1:9">
      <c r="A48" s="40" t="s">
        <v>269</v>
      </c>
      <c r="B48" s="40"/>
      <c r="C48" s="40"/>
      <c r="D48" s="40"/>
      <c r="E48" s="40"/>
      <c r="F48" s="40"/>
      <c r="G48" s="40"/>
      <c r="H48" s="40"/>
      <c r="I48"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2:F42"/>
    <mergeCell ref="B43:I43"/>
    <mergeCell ref="A45:I45"/>
    <mergeCell ref="A46:I46"/>
    <mergeCell ref="A47:I47"/>
    <mergeCell ref="A48:I48"/>
    <mergeCell ref="A7:A12"/>
    <mergeCell ref="A13:A14"/>
    <mergeCell ref="A15:A41"/>
    <mergeCell ref="B16:B31"/>
    <mergeCell ref="B32:B39"/>
    <mergeCell ref="B40:B41"/>
    <mergeCell ref="C16:C21"/>
    <mergeCell ref="C22:C27"/>
    <mergeCell ref="C28:C29"/>
    <mergeCell ref="C30:C31"/>
    <mergeCell ref="C32:C33"/>
    <mergeCell ref="C34:C35"/>
    <mergeCell ref="C36:C37"/>
    <mergeCell ref="C38:C39"/>
    <mergeCell ref="C40:C4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7" workbookViewId="0">
      <selection activeCell="F33" sqref="F33"/>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34</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128580</v>
      </c>
      <c r="F8" s="21">
        <f>F9+F12</f>
        <v>128580</v>
      </c>
      <c r="G8" s="22">
        <f>F8/E8</f>
        <v>1</v>
      </c>
      <c r="H8" s="23">
        <v>10</v>
      </c>
      <c r="I8" s="43">
        <f>G8*H8</f>
        <v>10</v>
      </c>
    </row>
    <row r="9" spans="1:9">
      <c r="A9" s="17"/>
      <c r="B9" s="18" t="s">
        <v>278</v>
      </c>
      <c r="C9" s="19"/>
      <c r="D9" s="20"/>
      <c r="E9" s="21">
        <f>E10+E11</f>
        <v>128580</v>
      </c>
      <c r="F9" s="21">
        <f>F10+F11</f>
        <v>128580</v>
      </c>
      <c r="G9" s="16" t="s">
        <v>168</v>
      </c>
      <c r="H9" s="16"/>
      <c r="I9" s="16"/>
    </row>
    <row r="10" spans="1:9">
      <c r="A10" s="24"/>
      <c r="B10" s="25" t="s">
        <v>279</v>
      </c>
      <c r="C10" s="26"/>
      <c r="D10" s="27"/>
      <c r="E10" s="28">
        <v>128580</v>
      </c>
      <c r="F10" s="49">
        <v>128580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4" customHeight="1" spans="1:9">
      <c r="A14" s="24"/>
      <c r="B14" s="8" t="s">
        <v>282</v>
      </c>
      <c r="C14" s="8"/>
      <c r="D14" s="9"/>
      <c r="E14" s="8"/>
      <c r="F14" s="8" t="s">
        <v>467</v>
      </c>
      <c r="G14" s="8"/>
      <c r="H14" s="8"/>
      <c r="I14" s="8"/>
    </row>
    <row r="15" spans="1:9">
      <c r="A15" s="8" t="s">
        <v>284</v>
      </c>
      <c r="B15" s="30" t="s">
        <v>177</v>
      </c>
      <c r="C15" s="30" t="s">
        <v>178</v>
      </c>
      <c r="D15" s="31" t="s">
        <v>179</v>
      </c>
      <c r="E15" s="32" t="s">
        <v>180</v>
      </c>
      <c r="F15" s="30" t="s">
        <v>181</v>
      </c>
      <c r="G15" s="30" t="s">
        <v>182</v>
      </c>
      <c r="H15" s="30" t="s">
        <v>183</v>
      </c>
      <c r="I15" s="44" t="s">
        <v>184</v>
      </c>
    </row>
    <row r="16" ht="24" spans="1:9">
      <c r="A16" s="8"/>
      <c r="B16" s="9" t="s">
        <v>285</v>
      </c>
      <c r="C16" s="33" t="s">
        <v>222</v>
      </c>
      <c r="D16" s="50" t="s">
        <v>286</v>
      </c>
      <c r="E16" s="151" t="s">
        <v>287</v>
      </c>
      <c r="F16" s="152">
        <v>1</v>
      </c>
      <c r="G16" s="107">
        <v>20</v>
      </c>
      <c r="H16" s="107">
        <v>20</v>
      </c>
      <c r="I16" s="34"/>
    </row>
    <row r="17" spans="1:9">
      <c r="A17" s="8"/>
      <c r="B17" s="9"/>
      <c r="C17" s="30"/>
      <c r="D17" s="50"/>
      <c r="E17" s="151"/>
      <c r="F17" s="152"/>
      <c r="G17" s="107"/>
      <c r="H17" s="107"/>
      <c r="I17" s="34"/>
    </row>
    <row r="18" spans="1:9">
      <c r="A18" s="8"/>
      <c r="B18" s="9"/>
      <c r="C18" s="32"/>
      <c r="D18" s="153"/>
      <c r="E18" s="152"/>
      <c r="F18" s="152"/>
      <c r="G18" s="107"/>
      <c r="H18" s="107"/>
      <c r="I18" s="34"/>
    </row>
    <row r="19" ht="36" spans="1:9">
      <c r="A19" s="8"/>
      <c r="B19" s="9"/>
      <c r="C19" s="33" t="s">
        <v>228</v>
      </c>
      <c r="D19" s="50" t="s">
        <v>288</v>
      </c>
      <c r="E19" s="51" t="s">
        <v>198</v>
      </c>
      <c r="F19" s="51" t="s">
        <v>198</v>
      </c>
      <c r="G19" s="107">
        <v>10</v>
      </c>
      <c r="H19" s="107">
        <v>10</v>
      </c>
      <c r="I19" s="34"/>
    </row>
    <row r="20" spans="1:9">
      <c r="A20" s="8"/>
      <c r="B20" s="9"/>
      <c r="C20" s="30"/>
      <c r="D20" s="50"/>
      <c r="E20" s="51"/>
      <c r="F20" s="51"/>
      <c r="G20" s="107"/>
      <c r="H20" s="107"/>
      <c r="I20" s="34"/>
    </row>
    <row r="21" spans="1:9">
      <c r="A21" s="8"/>
      <c r="B21" s="9"/>
      <c r="C21" s="33" t="s">
        <v>232</v>
      </c>
      <c r="D21" s="50" t="s">
        <v>201</v>
      </c>
      <c r="E21" s="51" t="s">
        <v>202</v>
      </c>
      <c r="F21" s="51" t="s">
        <v>202</v>
      </c>
      <c r="G21" s="107">
        <v>10</v>
      </c>
      <c r="H21" s="107">
        <v>10</v>
      </c>
      <c r="I21" s="34"/>
    </row>
    <row r="22" spans="1:9">
      <c r="A22" s="8"/>
      <c r="B22" s="9"/>
      <c r="C22" s="30"/>
      <c r="D22" s="154"/>
      <c r="E22" s="154"/>
      <c r="F22" s="154"/>
      <c r="G22" s="107"/>
      <c r="H22" s="107"/>
      <c r="I22" s="34"/>
    </row>
    <row r="23" ht="24" spans="1:9">
      <c r="A23" s="8"/>
      <c r="B23" s="9"/>
      <c r="C23" s="33" t="s">
        <v>289</v>
      </c>
      <c r="D23" s="50" t="s">
        <v>290</v>
      </c>
      <c r="E23" s="51">
        <v>1</v>
      </c>
      <c r="F23" s="51">
        <v>1</v>
      </c>
      <c r="G23" s="107">
        <v>20</v>
      </c>
      <c r="H23" s="107">
        <v>20</v>
      </c>
      <c r="I23" s="34"/>
    </row>
    <row r="24" spans="1:9">
      <c r="A24" s="8"/>
      <c r="B24" s="9"/>
      <c r="C24" s="30"/>
      <c r="D24" s="153"/>
      <c r="E24" s="51"/>
      <c r="F24" s="51"/>
      <c r="G24" s="51"/>
      <c r="H24" s="51"/>
      <c r="I24" s="34"/>
    </row>
    <row r="25" spans="1:9">
      <c r="A25" s="8"/>
      <c r="B25" s="9" t="s">
        <v>291</v>
      </c>
      <c r="C25" s="33" t="s">
        <v>242</v>
      </c>
      <c r="D25" s="155"/>
      <c r="E25" s="155"/>
      <c r="F25" s="155"/>
      <c r="G25" s="155"/>
      <c r="H25" s="155"/>
      <c r="I25" s="34"/>
    </row>
    <row r="26" spans="1:9">
      <c r="A26" s="8"/>
      <c r="B26" s="9"/>
      <c r="C26" s="30"/>
      <c r="D26" s="50"/>
      <c r="E26" s="51"/>
      <c r="F26" s="51"/>
      <c r="G26" s="51"/>
      <c r="H26" s="51"/>
      <c r="I26" s="34"/>
    </row>
    <row r="27" ht="24" spans="1:9">
      <c r="A27" s="8"/>
      <c r="B27" s="9"/>
      <c r="C27" s="33" t="s">
        <v>246</v>
      </c>
      <c r="D27" s="153" t="s">
        <v>292</v>
      </c>
      <c r="E27" s="156" t="s">
        <v>252</v>
      </c>
      <c r="F27" s="156" t="s">
        <v>293</v>
      </c>
      <c r="G27" s="155">
        <v>10</v>
      </c>
      <c r="H27" s="155">
        <v>10</v>
      </c>
      <c r="I27" s="34"/>
    </row>
    <row r="28" spans="1:9">
      <c r="A28" s="8"/>
      <c r="B28" s="9"/>
      <c r="C28" s="30"/>
      <c r="D28" s="157"/>
      <c r="E28" s="157"/>
      <c r="F28" s="107"/>
      <c r="G28" s="157"/>
      <c r="H28" s="157"/>
      <c r="I28" s="34"/>
    </row>
    <row r="29" spans="1:9">
      <c r="A29" s="8"/>
      <c r="B29" s="9"/>
      <c r="C29" s="33" t="s">
        <v>253</v>
      </c>
      <c r="D29" s="157"/>
      <c r="E29" s="157"/>
      <c r="F29" s="107"/>
      <c r="G29" s="157"/>
      <c r="H29" s="157"/>
      <c r="I29" s="34"/>
    </row>
    <row r="30" spans="1:9">
      <c r="A30" s="8"/>
      <c r="B30" s="9"/>
      <c r="C30" s="30"/>
      <c r="D30" s="157"/>
      <c r="E30" s="157"/>
      <c r="F30" s="107"/>
      <c r="G30" s="157"/>
      <c r="H30" s="157"/>
      <c r="I30" s="34"/>
    </row>
    <row r="31" ht="24" spans="1:9">
      <c r="A31" s="8"/>
      <c r="B31" s="9"/>
      <c r="C31" s="33" t="s">
        <v>255</v>
      </c>
      <c r="D31" s="153" t="s">
        <v>294</v>
      </c>
      <c r="E31" s="51" t="s">
        <v>295</v>
      </c>
      <c r="F31" s="51" t="s">
        <v>295</v>
      </c>
      <c r="G31" s="157">
        <v>10</v>
      </c>
      <c r="H31" s="157">
        <v>10</v>
      </c>
      <c r="I31" s="34"/>
    </row>
    <row r="32" spans="1:9">
      <c r="A32" s="8"/>
      <c r="B32" s="9"/>
      <c r="C32" s="30"/>
      <c r="D32" s="157"/>
      <c r="E32" s="157"/>
      <c r="F32" s="107"/>
      <c r="G32" s="157"/>
      <c r="H32" s="157"/>
      <c r="I32" s="34"/>
    </row>
    <row r="33" spans="1:9">
      <c r="A33" s="8"/>
      <c r="B33" s="24" t="s">
        <v>259</v>
      </c>
      <c r="C33" s="31" t="s">
        <v>260</v>
      </c>
      <c r="D33" s="157" t="s">
        <v>296</v>
      </c>
      <c r="E33" s="157" t="s">
        <v>297</v>
      </c>
      <c r="F33" s="157" t="s">
        <v>297</v>
      </c>
      <c r="G33" s="157">
        <v>10</v>
      </c>
      <c r="H33" s="157">
        <v>10</v>
      </c>
      <c r="I33" s="34"/>
    </row>
    <row r="34" spans="1:9">
      <c r="A34" s="8"/>
      <c r="B34" s="24"/>
      <c r="C34" s="24"/>
      <c r="D34" s="157"/>
      <c r="E34" s="157"/>
      <c r="F34" s="107"/>
      <c r="G34" s="157"/>
      <c r="H34" s="157"/>
      <c r="I34" s="34"/>
    </row>
    <row r="35" spans="1:9">
      <c r="A35" s="12" t="s">
        <v>264</v>
      </c>
      <c r="B35" s="13"/>
      <c r="C35" s="13"/>
      <c r="D35" s="13"/>
      <c r="E35" s="13"/>
      <c r="F35" s="14"/>
      <c r="G35" s="16">
        <f>SUM(G16:G34)+H8</f>
        <v>100</v>
      </c>
      <c r="H35" s="16">
        <f>SUM(H16:H34)+I8</f>
        <v>100</v>
      </c>
      <c r="I35" s="45"/>
    </row>
    <row r="36" spans="1:9">
      <c r="A36" s="9" t="s">
        <v>265</v>
      </c>
      <c r="B36" s="38" t="s">
        <v>468</v>
      </c>
      <c r="C36" s="39"/>
      <c r="D36" s="39"/>
      <c r="E36" s="39"/>
      <c r="F36" s="39"/>
      <c r="G36" s="39"/>
      <c r="H36" s="39"/>
      <c r="I36" s="46"/>
    </row>
    <row r="37" spans="1:9">
      <c r="A37" s="5"/>
      <c r="B37" s="6" t="s">
        <v>299</v>
      </c>
      <c r="C37" s="6" t="s">
        <v>300</v>
      </c>
      <c r="D37" s="7"/>
      <c r="E37" s="6"/>
      <c r="F37" s="6"/>
      <c r="G37" s="5"/>
      <c r="H37" s="5"/>
      <c r="I37" s="42"/>
    </row>
    <row r="38" ht="36" customHeight="1" spans="1:9">
      <c r="A38" s="40" t="s">
        <v>301</v>
      </c>
      <c r="B38" s="40"/>
      <c r="C38" s="40"/>
      <c r="D38" s="40"/>
      <c r="E38" s="40"/>
      <c r="F38" s="40"/>
      <c r="G38" s="40"/>
      <c r="H38" s="40"/>
      <c r="I38" s="40"/>
    </row>
    <row r="39" ht="36" customHeight="1" spans="1:9">
      <c r="A39" s="41" t="s">
        <v>267</v>
      </c>
      <c r="B39" s="41"/>
      <c r="C39" s="41"/>
      <c r="D39" s="41"/>
      <c r="E39" s="41"/>
      <c r="F39" s="41"/>
      <c r="G39" s="41"/>
      <c r="H39" s="41"/>
      <c r="I39" s="41"/>
    </row>
    <row r="40" ht="36" customHeight="1" spans="1:9">
      <c r="A40" s="40" t="s">
        <v>268</v>
      </c>
      <c r="B40" s="40"/>
      <c r="C40" s="40"/>
      <c r="D40" s="40"/>
      <c r="E40" s="40"/>
      <c r="F40" s="40"/>
      <c r="G40" s="40"/>
      <c r="H40" s="40"/>
      <c r="I40" s="40"/>
    </row>
    <row r="41" ht="36"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4" workbookViewId="0">
      <selection activeCell="F27" sqref="F27"/>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469</v>
      </c>
      <c r="C5" s="8"/>
      <c r="D5" s="9"/>
      <c r="E5" s="8"/>
      <c r="F5" s="8"/>
      <c r="G5" s="8"/>
      <c r="H5" s="8"/>
      <c r="I5" s="8"/>
    </row>
    <row r="6" s="126" customFormat="1" ht="21" customHeight="1" spans="1:9">
      <c r="A6" s="9" t="s">
        <v>273</v>
      </c>
      <c r="B6" s="8"/>
      <c r="C6" s="8"/>
      <c r="D6" s="9"/>
      <c r="E6" s="10"/>
      <c r="F6" s="8" t="s">
        <v>274</v>
      </c>
      <c r="G6" s="8"/>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v>338400</v>
      </c>
      <c r="F8" s="49">
        <v>309807.92</v>
      </c>
      <c r="G8" s="22">
        <f>F8/E8</f>
        <v>0.915508037825059</v>
      </c>
      <c r="H8" s="23">
        <v>10</v>
      </c>
      <c r="I8" s="43">
        <f>G8*H8</f>
        <v>9.15508037825059</v>
      </c>
    </row>
    <row r="9" ht="18" customHeight="1" spans="1:9">
      <c r="A9" s="17"/>
      <c r="B9" s="18" t="s">
        <v>278</v>
      </c>
      <c r="C9" s="19"/>
      <c r="D9" s="20"/>
      <c r="E9" s="21">
        <v>338400</v>
      </c>
      <c r="F9" s="49">
        <v>309807.92</v>
      </c>
      <c r="G9" s="16" t="s">
        <v>168</v>
      </c>
      <c r="H9" s="16"/>
      <c r="I9" s="16"/>
    </row>
    <row r="10" s="126" customFormat="1" ht="18" customHeight="1" spans="1:9">
      <c r="A10" s="24"/>
      <c r="B10" s="25" t="s">
        <v>279</v>
      </c>
      <c r="C10" s="26"/>
      <c r="D10" s="27"/>
      <c r="E10" s="21">
        <v>338400</v>
      </c>
      <c r="F10" s="49">
        <v>309807.92</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9" t="s">
        <v>470</v>
      </c>
      <c r="C14" s="9"/>
      <c r="D14" s="9"/>
      <c r="E14" s="9"/>
      <c r="F14" s="9" t="s">
        <v>470</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 t="s">
        <v>471</v>
      </c>
      <c r="E16" s="10" t="s">
        <v>418</v>
      </c>
      <c r="F16" s="8" t="s">
        <v>418</v>
      </c>
      <c r="G16" s="34">
        <v>10</v>
      </c>
      <c r="H16" s="8">
        <v>10</v>
      </c>
      <c r="I16" s="34"/>
    </row>
    <row r="17" s="126" customFormat="1" ht="21" customHeight="1" spans="1:9">
      <c r="A17" s="8"/>
      <c r="B17" s="9"/>
      <c r="C17" s="30"/>
      <c r="D17" s="10"/>
      <c r="E17" s="10"/>
      <c r="F17" s="8"/>
      <c r="G17" s="34"/>
      <c r="H17" s="8"/>
      <c r="I17" s="34"/>
    </row>
    <row r="18" s="126" customFormat="1" ht="21" customHeight="1" spans="1:9">
      <c r="A18" s="8"/>
      <c r="B18" s="9"/>
      <c r="C18" s="32"/>
      <c r="D18" s="10"/>
      <c r="E18" s="10"/>
      <c r="F18" s="8"/>
      <c r="G18" s="34"/>
      <c r="H18" s="8"/>
      <c r="I18" s="34"/>
    </row>
    <row r="19" s="126" customFormat="1" ht="21" customHeight="1" spans="1:9">
      <c r="A19" s="8"/>
      <c r="B19" s="9"/>
      <c r="C19" s="33" t="s">
        <v>228</v>
      </c>
      <c r="D19" s="10" t="s">
        <v>472</v>
      </c>
      <c r="E19" s="71" t="s">
        <v>473</v>
      </c>
      <c r="F19" s="71" t="s">
        <v>473</v>
      </c>
      <c r="G19" s="34">
        <v>10</v>
      </c>
      <c r="H19" s="8">
        <v>10</v>
      </c>
      <c r="I19" s="34"/>
    </row>
    <row r="20" s="126" customFormat="1" ht="21" customHeight="1" spans="1:9">
      <c r="A20" s="8"/>
      <c r="B20" s="9"/>
      <c r="C20" s="30"/>
      <c r="D20" s="10"/>
      <c r="E20" s="10"/>
      <c r="F20" s="8"/>
      <c r="G20" s="34"/>
      <c r="H20" s="8"/>
      <c r="I20" s="34"/>
    </row>
    <row r="21" s="126" customFormat="1" ht="21" customHeight="1" spans="1:9">
      <c r="A21" s="8"/>
      <c r="B21" s="9"/>
      <c r="C21" s="33" t="s">
        <v>232</v>
      </c>
      <c r="D21" s="35" t="s">
        <v>474</v>
      </c>
      <c r="E21" s="10" t="s">
        <v>452</v>
      </c>
      <c r="F21" s="8" t="s">
        <v>475</v>
      </c>
      <c r="G21" s="34">
        <v>10</v>
      </c>
      <c r="H21" s="8">
        <v>10</v>
      </c>
      <c r="I21" s="34"/>
    </row>
    <row r="22" s="126" customFormat="1" ht="21" customHeight="1" spans="1:9">
      <c r="A22" s="8"/>
      <c r="B22" s="9"/>
      <c r="C22" s="30"/>
      <c r="D22" s="10"/>
      <c r="E22" s="10"/>
      <c r="F22" s="8"/>
      <c r="G22" s="34"/>
      <c r="H22" s="8"/>
      <c r="I22" s="34"/>
    </row>
    <row r="23" s="126" customFormat="1" ht="21" customHeight="1" spans="1:9">
      <c r="A23" s="8"/>
      <c r="B23" s="9"/>
      <c r="C23" s="33" t="s">
        <v>289</v>
      </c>
      <c r="D23" s="10" t="s">
        <v>290</v>
      </c>
      <c r="E23" s="71">
        <v>1</v>
      </c>
      <c r="F23" s="71">
        <v>1</v>
      </c>
      <c r="G23" s="34">
        <v>20</v>
      </c>
      <c r="H23" s="8">
        <v>20</v>
      </c>
      <c r="I23" s="34"/>
    </row>
    <row r="24" s="126" customFormat="1" ht="21" customHeight="1" spans="1:9">
      <c r="A24" s="8"/>
      <c r="B24" s="9"/>
      <c r="C24" s="30"/>
      <c r="D24" s="10"/>
      <c r="E24" s="71"/>
      <c r="F24" s="71"/>
      <c r="G24" s="34"/>
      <c r="H24" s="8"/>
      <c r="I24" s="34"/>
    </row>
    <row r="25" s="126" customFormat="1" ht="21" customHeight="1" spans="1:9">
      <c r="A25" s="8"/>
      <c r="B25" s="9" t="s">
        <v>291</v>
      </c>
      <c r="C25" s="33" t="s">
        <v>242</v>
      </c>
      <c r="D25" s="35" t="s">
        <v>476</v>
      </c>
      <c r="E25" s="35" t="s">
        <v>476</v>
      </c>
      <c r="F25" s="35" t="s">
        <v>293</v>
      </c>
      <c r="G25" s="34">
        <v>10</v>
      </c>
      <c r="H25" s="8">
        <v>10</v>
      </c>
      <c r="I25" s="34"/>
    </row>
    <row r="26" s="126" customFormat="1" ht="21" customHeight="1" spans="1:9">
      <c r="A26" s="8"/>
      <c r="B26" s="9"/>
      <c r="C26" s="30"/>
      <c r="D26" s="10"/>
      <c r="E26" s="10"/>
      <c r="F26" s="8"/>
      <c r="G26" s="34"/>
      <c r="H26" s="8"/>
      <c r="I26" s="34"/>
    </row>
    <row r="27" s="126" customFormat="1" ht="21" customHeight="1" spans="1:9">
      <c r="A27" s="8"/>
      <c r="B27" s="9"/>
      <c r="C27" s="33" t="s">
        <v>246</v>
      </c>
      <c r="D27" s="35" t="s">
        <v>427</v>
      </c>
      <c r="E27" s="10">
        <v>0</v>
      </c>
      <c r="F27" s="8">
        <v>0</v>
      </c>
      <c r="G27" s="34">
        <v>10</v>
      </c>
      <c r="H27" s="8">
        <v>10</v>
      </c>
      <c r="I27" s="34"/>
    </row>
    <row r="28" s="126" customFormat="1" ht="21" customHeight="1" spans="1:9">
      <c r="A28" s="8"/>
      <c r="B28" s="9"/>
      <c r="C28" s="30"/>
      <c r="D28" s="35"/>
      <c r="E28" s="10"/>
      <c r="F28" s="8"/>
      <c r="G28" s="34"/>
      <c r="H28" s="8"/>
      <c r="I28" s="34"/>
    </row>
    <row r="29" s="126" customFormat="1" ht="21" customHeight="1" spans="1:9">
      <c r="A29" s="8"/>
      <c r="B29" s="9"/>
      <c r="C29" s="33" t="s">
        <v>253</v>
      </c>
      <c r="D29" s="35" t="s">
        <v>428</v>
      </c>
      <c r="E29" s="150" t="s">
        <v>258</v>
      </c>
      <c r="F29" s="150" t="s">
        <v>293</v>
      </c>
      <c r="G29" s="34">
        <v>5</v>
      </c>
      <c r="H29" s="8">
        <v>5</v>
      </c>
      <c r="I29" s="34"/>
    </row>
    <row r="30" s="126" customFormat="1" ht="21" customHeight="1" spans="1:9">
      <c r="A30" s="8"/>
      <c r="B30" s="9"/>
      <c r="C30" s="30"/>
      <c r="D30" s="10"/>
      <c r="E30" s="10"/>
      <c r="F30" s="8"/>
      <c r="G30" s="34"/>
      <c r="H30" s="8"/>
      <c r="I30" s="34"/>
    </row>
    <row r="31" s="126" customFormat="1" ht="21" customHeight="1" spans="1:9">
      <c r="A31" s="8"/>
      <c r="B31" s="9"/>
      <c r="C31" s="33" t="s">
        <v>255</v>
      </c>
      <c r="D31" s="10" t="s">
        <v>429</v>
      </c>
      <c r="E31" s="150" t="s">
        <v>258</v>
      </c>
      <c r="F31" s="150" t="s">
        <v>293</v>
      </c>
      <c r="G31" s="34">
        <v>5</v>
      </c>
      <c r="H31" s="8">
        <v>5</v>
      </c>
      <c r="I31" s="34"/>
    </row>
    <row r="32" s="126" customFormat="1" ht="21" customHeight="1" spans="1:9">
      <c r="A32" s="8"/>
      <c r="B32" s="9"/>
      <c r="C32" s="30"/>
      <c r="D32" s="10"/>
      <c r="E32" s="10"/>
      <c r="F32" s="8"/>
      <c r="G32" s="34"/>
      <c r="H32" s="8"/>
      <c r="I32" s="34"/>
    </row>
    <row r="33" s="126" customFormat="1" ht="21" customHeight="1" spans="1:9">
      <c r="A33" s="8"/>
      <c r="B33" s="24" t="s">
        <v>259</v>
      </c>
      <c r="C33" s="31" t="s">
        <v>260</v>
      </c>
      <c r="D33" s="10" t="s">
        <v>430</v>
      </c>
      <c r="E33" s="10" t="s">
        <v>431</v>
      </c>
      <c r="F33" s="8" t="s">
        <v>293</v>
      </c>
      <c r="G33" s="34">
        <v>5</v>
      </c>
      <c r="H33" s="8">
        <v>5</v>
      </c>
      <c r="I33" s="34"/>
    </row>
    <row r="34" s="126" customFormat="1" ht="21" customHeight="1" spans="1:9">
      <c r="A34" s="8"/>
      <c r="B34" s="24"/>
      <c r="C34" s="24"/>
      <c r="D34" s="150" t="s">
        <v>432</v>
      </c>
      <c r="E34" s="10" t="s">
        <v>431</v>
      </c>
      <c r="F34" s="10" t="s">
        <v>293</v>
      </c>
      <c r="G34" s="34">
        <v>5</v>
      </c>
      <c r="H34" s="8">
        <v>5</v>
      </c>
      <c r="I34" s="34"/>
    </row>
    <row r="35" ht="24" customHeight="1" spans="1:9">
      <c r="A35" s="12" t="s">
        <v>264</v>
      </c>
      <c r="B35" s="13"/>
      <c r="C35" s="13"/>
      <c r="D35" s="13"/>
      <c r="E35" s="13"/>
      <c r="F35" s="14"/>
      <c r="G35" s="16">
        <f>SUM(G16:G34)+H8</f>
        <v>100</v>
      </c>
      <c r="H35" s="16">
        <f>SUM(H16:H34)+I8</f>
        <v>99.1550803782506</v>
      </c>
      <c r="I35" s="45"/>
    </row>
    <row r="36" s="126" customFormat="1" ht="36" customHeight="1" spans="1:9">
      <c r="A36" s="9" t="s">
        <v>265</v>
      </c>
      <c r="B36" s="79" t="s">
        <v>477</v>
      </c>
      <c r="C36" s="58"/>
      <c r="D36" s="58"/>
      <c r="E36" s="58"/>
      <c r="F36" s="58"/>
      <c r="G36" s="58"/>
      <c r="H36" s="58"/>
      <c r="I36" s="28"/>
    </row>
    <row r="37" s="126" customFormat="1" ht="18" customHeight="1" spans="1:9">
      <c r="A37" s="5"/>
      <c r="B37" s="6"/>
      <c r="C37" s="6"/>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6" workbookViewId="0">
      <selection activeCell="F31" sqref="F31"/>
    </sheetView>
  </sheetViews>
  <sheetFormatPr defaultColWidth="8.89166666666667" defaultRowHeight="13.5"/>
  <cols>
    <col min="5" max="7" width="14.89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38</v>
      </c>
      <c r="C5" s="8"/>
      <c r="D5" s="9"/>
      <c r="E5" s="8"/>
      <c r="F5" s="8"/>
      <c r="G5" s="8"/>
      <c r="H5" s="8"/>
      <c r="I5" s="8"/>
    </row>
    <row r="6" s="126" customFormat="1" ht="21" customHeight="1" spans="1:9">
      <c r="A6" s="9" t="s">
        <v>273</v>
      </c>
      <c r="B6" s="8" t="s">
        <v>160</v>
      </c>
      <c r="C6" s="8"/>
      <c r="D6" s="9"/>
      <c r="E6" s="10"/>
      <c r="F6" s="8" t="s">
        <v>274</v>
      </c>
      <c r="G6" s="8" t="s">
        <v>345</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2500000</v>
      </c>
      <c r="F8" s="21">
        <f>F9+F12</f>
        <v>1200000</v>
      </c>
      <c r="G8" s="22">
        <f>F8/E8</f>
        <v>0.48</v>
      </c>
      <c r="H8" s="23">
        <v>10</v>
      </c>
      <c r="I8" s="43">
        <f>G8*H8</f>
        <v>4.8</v>
      </c>
    </row>
    <row r="9" ht="18" customHeight="1" spans="1:9">
      <c r="A9" s="17"/>
      <c r="B9" s="18" t="s">
        <v>278</v>
      </c>
      <c r="C9" s="19"/>
      <c r="D9" s="20"/>
      <c r="E9" s="21">
        <f>E10+E11</f>
        <v>2500000</v>
      </c>
      <c r="F9" s="21">
        <f>F10+F11</f>
        <v>1200000</v>
      </c>
      <c r="G9" s="16" t="s">
        <v>168</v>
      </c>
      <c r="H9" s="16"/>
      <c r="I9" s="16"/>
    </row>
    <row r="10" s="126" customFormat="1" ht="18" customHeight="1" spans="1:9">
      <c r="A10" s="24"/>
      <c r="B10" s="25" t="s">
        <v>279</v>
      </c>
      <c r="C10" s="26"/>
      <c r="D10" s="27"/>
      <c r="E10" s="70">
        <v>2500000</v>
      </c>
      <c r="F10" s="70">
        <v>1200000</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81" customHeight="1" spans="1:9">
      <c r="A14" s="24"/>
      <c r="B14" s="9" t="s">
        <v>478</v>
      </c>
      <c r="C14" s="9"/>
      <c r="D14" s="9"/>
      <c r="E14" s="9"/>
      <c r="F14" s="9" t="s">
        <v>478</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35" t="s">
        <v>479</v>
      </c>
      <c r="E16" s="35" t="s">
        <v>479</v>
      </c>
      <c r="F16" s="35" t="s">
        <v>240</v>
      </c>
      <c r="G16" s="34">
        <v>20</v>
      </c>
      <c r="H16" s="34">
        <v>20</v>
      </c>
      <c r="I16" s="34"/>
    </row>
    <row r="17" s="126" customFormat="1" ht="21" customHeight="1" spans="1:9">
      <c r="A17" s="8"/>
      <c r="B17" s="9"/>
      <c r="C17" s="30"/>
      <c r="D17" s="35"/>
      <c r="E17" s="35"/>
      <c r="F17" s="9"/>
      <c r="G17" s="34"/>
      <c r="H17" s="34"/>
      <c r="I17" s="34"/>
    </row>
    <row r="18" s="126" customFormat="1" ht="21" customHeight="1" spans="1:9">
      <c r="A18" s="8"/>
      <c r="B18" s="9"/>
      <c r="C18" s="32"/>
      <c r="D18" s="35"/>
      <c r="E18" s="35"/>
      <c r="F18" s="9"/>
      <c r="G18" s="34"/>
      <c r="H18" s="34"/>
      <c r="I18" s="34"/>
    </row>
    <row r="19" s="126" customFormat="1" ht="21" customHeight="1" spans="1:9">
      <c r="A19" s="8"/>
      <c r="B19" s="9"/>
      <c r="C19" s="33" t="s">
        <v>228</v>
      </c>
      <c r="D19" s="117" t="s">
        <v>480</v>
      </c>
      <c r="E19" s="117" t="s">
        <v>480</v>
      </c>
      <c r="F19" s="35" t="s">
        <v>240</v>
      </c>
      <c r="G19" s="34">
        <v>10</v>
      </c>
      <c r="H19" s="34">
        <v>10</v>
      </c>
      <c r="I19" s="34"/>
    </row>
    <row r="20" s="126" customFormat="1" ht="21" customHeight="1" spans="1:9">
      <c r="A20" s="8"/>
      <c r="B20" s="9"/>
      <c r="C20" s="30"/>
      <c r="D20" s="35"/>
      <c r="E20" s="35"/>
      <c r="F20" s="9"/>
      <c r="G20" s="34"/>
      <c r="H20" s="34"/>
      <c r="I20" s="34"/>
    </row>
    <row r="21" s="126" customFormat="1" ht="21" customHeight="1" spans="1:9">
      <c r="A21" s="8"/>
      <c r="B21" s="9"/>
      <c r="C21" s="33" t="s">
        <v>232</v>
      </c>
      <c r="D21" s="35" t="s">
        <v>235</v>
      </c>
      <c r="E21" s="35" t="s">
        <v>236</v>
      </c>
      <c r="F21" s="35" t="s">
        <v>240</v>
      </c>
      <c r="G21" s="34">
        <v>10</v>
      </c>
      <c r="H21" s="34">
        <v>10</v>
      </c>
      <c r="I21" s="34"/>
    </row>
    <row r="22" s="126" customFormat="1" ht="21" customHeight="1" spans="1:9">
      <c r="A22" s="8"/>
      <c r="B22" s="9"/>
      <c r="C22" s="30"/>
      <c r="D22" s="35"/>
      <c r="E22" s="35"/>
      <c r="F22" s="9"/>
      <c r="G22" s="34"/>
      <c r="H22" s="34"/>
      <c r="I22" s="34"/>
    </row>
    <row r="23" s="126" customFormat="1" ht="37" customHeight="1" spans="1:9">
      <c r="A23" s="8"/>
      <c r="B23" s="9"/>
      <c r="C23" s="33" t="s">
        <v>289</v>
      </c>
      <c r="D23" s="35" t="s">
        <v>290</v>
      </c>
      <c r="E23" s="71">
        <v>1</v>
      </c>
      <c r="F23" s="71">
        <v>1</v>
      </c>
      <c r="G23" s="34">
        <v>10</v>
      </c>
      <c r="H23" s="34">
        <v>10</v>
      </c>
      <c r="I23" s="34"/>
    </row>
    <row r="24" s="126" customFormat="1" ht="21" customHeight="1" spans="1:9">
      <c r="A24" s="8"/>
      <c r="B24" s="9"/>
      <c r="C24" s="30"/>
      <c r="D24" s="35"/>
      <c r="E24" s="35"/>
      <c r="F24" s="9"/>
      <c r="G24" s="34"/>
      <c r="H24" s="34"/>
      <c r="I24" s="34"/>
    </row>
    <row r="25" s="126" customFormat="1" ht="21" customHeight="1" spans="1:9">
      <c r="A25" s="8"/>
      <c r="B25" s="9" t="s">
        <v>291</v>
      </c>
      <c r="C25" s="33" t="s">
        <v>242</v>
      </c>
      <c r="D25" s="35"/>
      <c r="E25" s="35"/>
      <c r="F25" s="9"/>
      <c r="G25" s="34"/>
      <c r="H25" s="34"/>
      <c r="I25" s="34"/>
    </row>
    <row r="26" s="126" customFormat="1" ht="21" customHeight="1" spans="1:9">
      <c r="A26" s="8"/>
      <c r="B26" s="9"/>
      <c r="C26" s="30"/>
      <c r="D26" s="35"/>
      <c r="E26" s="35"/>
      <c r="F26" s="9"/>
      <c r="G26" s="34"/>
      <c r="H26" s="34"/>
      <c r="I26" s="34"/>
    </row>
    <row r="27" s="126" customFormat="1" ht="21" customHeight="1" spans="1:9">
      <c r="A27" s="8"/>
      <c r="B27" s="9"/>
      <c r="C27" s="33" t="s">
        <v>246</v>
      </c>
      <c r="D27" s="35" t="s">
        <v>238</v>
      </c>
      <c r="E27" s="35" t="s">
        <v>239</v>
      </c>
      <c r="F27" s="35" t="s">
        <v>240</v>
      </c>
      <c r="G27" s="34">
        <v>10</v>
      </c>
      <c r="H27" s="34">
        <v>10</v>
      </c>
      <c r="I27" s="34"/>
    </row>
    <row r="28" s="126" customFormat="1" ht="21" customHeight="1" spans="1:9">
      <c r="A28" s="8"/>
      <c r="B28" s="9"/>
      <c r="C28" s="30"/>
      <c r="D28" s="35" t="s">
        <v>481</v>
      </c>
      <c r="E28" s="35" t="s">
        <v>240</v>
      </c>
      <c r="F28" s="35" t="s">
        <v>240</v>
      </c>
      <c r="G28" s="34">
        <v>10</v>
      </c>
      <c r="H28" s="34">
        <v>10</v>
      </c>
      <c r="I28" s="34"/>
    </row>
    <row r="29" s="126" customFormat="1" ht="21" customHeight="1" spans="1:9">
      <c r="A29" s="8"/>
      <c r="B29" s="9"/>
      <c r="C29" s="33" t="s">
        <v>253</v>
      </c>
      <c r="D29" s="35"/>
      <c r="E29" s="35"/>
      <c r="F29" s="9"/>
      <c r="G29" s="34"/>
      <c r="H29" s="34"/>
      <c r="I29" s="34"/>
    </row>
    <row r="30" s="126" customFormat="1" ht="21" customHeight="1" spans="1:9">
      <c r="A30" s="8"/>
      <c r="B30" s="9"/>
      <c r="C30" s="30"/>
      <c r="D30" s="35"/>
      <c r="E30" s="35"/>
      <c r="F30" s="9"/>
      <c r="G30" s="34"/>
      <c r="H30" s="34"/>
      <c r="I30" s="34"/>
    </row>
    <row r="31" s="126" customFormat="1" ht="21" customHeight="1" spans="1:9">
      <c r="A31" s="8"/>
      <c r="B31" s="9"/>
      <c r="C31" s="33" t="s">
        <v>255</v>
      </c>
      <c r="D31" s="35" t="s">
        <v>257</v>
      </c>
      <c r="E31" s="35" t="s">
        <v>258</v>
      </c>
      <c r="F31" s="35" t="s">
        <v>240</v>
      </c>
      <c r="G31" s="34">
        <v>10</v>
      </c>
      <c r="H31" s="34">
        <v>10</v>
      </c>
      <c r="I31" s="34"/>
    </row>
    <row r="32" s="126" customFormat="1" ht="21" customHeight="1" spans="1:9">
      <c r="A32" s="8"/>
      <c r="B32" s="9"/>
      <c r="C32" s="30"/>
      <c r="D32" s="35"/>
      <c r="E32" s="35"/>
      <c r="F32" s="9"/>
      <c r="G32" s="34"/>
      <c r="H32" s="34"/>
      <c r="I32" s="34"/>
    </row>
    <row r="33" s="126" customFormat="1" ht="29" customHeight="1" spans="1:9">
      <c r="A33" s="8"/>
      <c r="B33" s="24" t="s">
        <v>259</v>
      </c>
      <c r="C33" s="31" t="s">
        <v>260</v>
      </c>
      <c r="D33" s="35" t="s">
        <v>482</v>
      </c>
      <c r="E33" s="35" t="s">
        <v>230</v>
      </c>
      <c r="F33" s="35" t="s">
        <v>230</v>
      </c>
      <c r="G33" s="34">
        <v>10</v>
      </c>
      <c r="H33" s="34">
        <v>10</v>
      </c>
      <c r="I33" s="34"/>
    </row>
    <row r="34" s="126" customFormat="1" ht="29" customHeight="1" spans="1:9">
      <c r="A34" s="8"/>
      <c r="B34" s="24"/>
      <c r="C34" s="24"/>
      <c r="D34" s="35"/>
      <c r="E34" s="35"/>
      <c r="F34" s="35"/>
      <c r="G34" s="34"/>
      <c r="H34" s="34"/>
      <c r="I34" s="34"/>
    </row>
    <row r="35" ht="24" customHeight="1" spans="1:9">
      <c r="A35" s="12" t="s">
        <v>264</v>
      </c>
      <c r="B35" s="13"/>
      <c r="C35" s="13"/>
      <c r="D35" s="13"/>
      <c r="E35" s="13"/>
      <c r="F35" s="14"/>
      <c r="G35" s="16">
        <f>SUM(G16:G34)+H8</f>
        <v>100</v>
      </c>
      <c r="H35" s="16">
        <f>SUM(H16:H34)+I8</f>
        <v>94.8</v>
      </c>
      <c r="I35" s="45"/>
    </row>
    <row r="36" s="126" customFormat="1" ht="36" customHeight="1" spans="1:9">
      <c r="A36" s="9" t="s">
        <v>265</v>
      </c>
      <c r="B36" s="38" t="s">
        <v>483</v>
      </c>
      <c r="C36" s="39"/>
      <c r="D36" s="39"/>
      <c r="E36" s="39"/>
      <c r="F36" s="39"/>
      <c r="G36" s="39"/>
      <c r="H36" s="39"/>
      <c r="I36" s="46"/>
    </row>
    <row r="37" s="126" customFormat="1" ht="18" customHeight="1" spans="1:9">
      <c r="A37" s="5"/>
      <c r="B37" s="6" t="s">
        <v>299</v>
      </c>
      <c r="C37" s="6" t="s">
        <v>484</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opLeftCell="A7" workbookViewId="0">
      <selection activeCell="D41" sqref="D41:H41"/>
    </sheetView>
  </sheetViews>
  <sheetFormatPr defaultColWidth="8.89166666666667" defaultRowHeight="13.5"/>
  <cols>
    <col min="4" max="4" width="27.225" customWidth="1"/>
    <col min="5" max="5" width="13.5583333333333" customWidth="1"/>
    <col min="6" max="6" width="12.775"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9" t="s">
        <v>272</v>
      </c>
      <c r="B5" s="9" t="s">
        <v>485</v>
      </c>
      <c r="C5" s="9"/>
      <c r="D5" s="9"/>
      <c r="E5" s="9"/>
      <c r="F5" s="9"/>
      <c r="G5" s="9"/>
      <c r="H5" s="9"/>
      <c r="I5" s="9"/>
    </row>
    <row r="6" s="126" customFormat="1" ht="21" customHeight="1" spans="1:9">
      <c r="A6" s="9" t="s">
        <v>273</v>
      </c>
      <c r="B6" s="9" t="s">
        <v>303</v>
      </c>
      <c r="C6" s="9"/>
      <c r="D6" s="9"/>
      <c r="E6" s="35"/>
      <c r="F6" s="9" t="s">
        <v>274</v>
      </c>
      <c r="G6" s="9" t="s">
        <v>160</v>
      </c>
      <c r="H6" s="9"/>
      <c r="I6" s="9"/>
    </row>
    <row r="7" s="1" customFormat="1" ht="24" customHeight="1" spans="1:9">
      <c r="A7" s="11" t="s">
        <v>275</v>
      </c>
      <c r="B7" s="47" t="s">
        <v>162</v>
      </c>
      <c r="C7" s="125"/>
      <c r="D7" s="122"/>
      <c r="E7" s="47" t="s">
        <v>276</v>
      </c>
      <c r="F7" s="15" t="s">
        <v>164</v>
      </c>
      <c r="G7" s="15" t="s">
        <v>165</v>
      </c>
      <c r="H7" s="15" t="s">
        <v>182</v>
      </c>
      <c r="I7" s="15" t="s">
        <v>183</v>
      </c>
    </row>
    <row r="8" ht="18" customHeight="1" spans="1:9">
      <c r="A8" s="17"/>
      <c r="B8" s="138" t="s">
        <v>277</v>
      </c>
      <c r="C8" s="139"/>
      <c r="D8" s="123"/>
      <c r="E8" s="140">
        <v>214300</v>
      </c>
      <c r="F8" s="140">
        <v>214300</v>
      </c>
      <c r="G8" s="141">
        <f>F8/E8</f>
        <v>1</v>
      </c>
      <c r="H8" s="142">
        <v>10</v>
      </c>
      <c r="I8" s="148">
        <f>G8*H8</f>
        <v>10</v>
      </c>
    </row>
    <row r="9" ht="18" customHeight="1" spans="1:9">
      <c r="A9" s="17"/>
      <c r="B9" s="138" t="s">
        <v>278</v>
      </c>
      <c r="C9" s="139"/>
      <c r="D9" s="123"/>
      <c r="E9" s="140">
        <f>E10</f>
        <v>214300</v>
      </c>
      <c r="F9" s="140">
        <f>F10</f>
        <v>214300</v>
      </c>
      <c r="G9" s="15" t="s">
        <v>168</v>
      </c>
      <c r="H9" s="15"/>
      <c r="I9" s="15"/>
    </row>
    <row r="10" s="126" customFormat="1" ht="18" customHeight="1" spans="1:9">
      <c r="A10" s="24"/>
      <c r="B10" s="143" t="s">
        <v>279</v>
      </c>
      <c r="C10" s="144"/>
      <c r="D10" s="124"/>
      <c r="E10" s="140">
        <v>214300</v>
      </c>
      <c r="F10" s="140">
        <v>214300</v>
      </c>
      <c r="G10" s="15" t="s">
        <v>168</v>
      </c>
      <c r="H10" s="15"/>
      <c r="I10" s="15"/>
    </row>
    <row r="11" s="126" customFormat="1" ht="18" customHeight="1" spans="1:9">
      <c r="A11" s="24"/>
      <c r="B11" s="143" t="s">
        <v>280</v>
      </c>
      <c r="C11" s="144"/>
      <c r="D11" s="124"/>
      <c r="E11" s="28"/>
      <c r="F11" s="145"/>
      <c r="G11" s="15" t="s">
        <v>168</v>
      </c>
      <c r="H11" s="15"/>
      <c r="I11" s="15"/>
    </row>
    <row r="12" s="126" customFormat="1" ht="18" customHeight="1" spans="1:9">
      <c r="A12" s="29"/>
      <c r="B12" s="143" t="s">
        <v>281</v>
      </c>
      <c r="C12" s="144"/>
      <c r="D12" s="124"/>
      <c r="E12" s="28"/>
      <c r="F12" s="145"/>
      <c r="G12" s="15" t="s">
        <v>168</v>
      </c>
      <c r="H12" s="15"/>
      <c r="I12" s="15"/>
    </row>
    <row r="13" ht="18" customHeight="1" spans="1:9">
      <c r="A13" s="11" t="s">
        <v>171</v>
      </c>
      <c r="B13" s="15" t="s">
        <v>172</v>
      </c>
      <c r="C13" s="15"/>
      <c r="D13" s="15"/>
      <c r="E13" s="15"/>
      <c r="F13" s="15" t="s">
        <v>173</v>
      </c>
      <c r="G13" s="15"/>
      <c r="H13" s="15"/>
      <c r="I13" s="15"/>
    </row>
    <row r="14" s="126" customFormat="1" ht="46" customHeight="1" spans="1:9">
      <c r="A14" s="24"/>
      <c r="B14" s="9" t="s">
        <v>305</v>
      </c>
      <c r="C14" s="9"/>
      <c r="D14" s="9"/>
      <c r="E14" s="9"/>
      <c r="F14" s="9" t="s">
        <v>306</v>
      </c>
      <c r="G14" s="9"/>
      <c r="H14" s="9"/>
      <c r="I14" s="9"/>
    </row>
    <row r="15" ht="21" customHeight="1" spans="1:9">
      <c r="A15" s="9" t="s">
        <v>284</v>
      </c>
      <c r="B15" s="24" t="s">
        <v>177</v>
      </c>
      <c r="C15" s="24" t="s">
        <v>178</v>
      </c>
      <c r="D15" s="31" t="s">
        <v>179</v>
      </c>
      <c r="E15" s="29" t="s">
        <v>180</v>
      </c>
      <c r="F15" s="24" t="s">
        <v>181</v>
      </c>
      <c r="G15" s="24" t="s">
        <v>182</v>
      </c>
      <c r="H15" s="24" t="s">
        <v>183</v>
      </c>
      <c r="I15" s="44" t="s">
        <v>184</v>
      </c>
    </row>
    <row r="16" s="126" customFormat="1" ht="21" customHeight="1" spans="1:9">
      <c r="A16" s="9"/>
      <c r="B16" s="9" t="s">
        <v>285</v>
      </c>
      <c r="C16" s="31" t="s">
        <v>222</v>
      </c>
      <c r="D16" s="35" t="s">
        <v>307</v>
      </c>
      <c r="E16" s="84" t="s">
        <v>230</v>
      </c>
      <c r="F16" s="146">
        <v>0.98</v>
      </c>
      <c r="G16" s="9">
        <v>2</v>
      </c>
      <c r="H16" s="9">
        <v>2</v>
      </c>
      <c r="I16" s="9"/>
    </row>
    <row r="17" s="126" customFormat="1" ht="21" customHeight="1" spans="1:9">
      <c r="A17" s="9"/>
      <c r="B17" s="9"/>
      <c r="C17" s="24"/>
      <c r="D17" s="35" t="s">
        <v>308</v>
      </c>
      <c r="E17" s="84" t="s">
        <v>198</v>
      </c>
      <c r="F17" s="147">
        <v>0.9291</v>
      </c>
      <c r="G17" s="9">
        <v>2</v>
      </c>
      <c r="H17" s="9">
        <v>2</v>
      </c>
      <c r="I17" s="9"/>
    </row>
    <row r="18" s="126" customFormat="1" ht="21" customHeight="1" spans="1:9">
      <c r="A18" s="9"/>
      <c r="B18" s="9"/>
      <c r="C18" s="24"/>
      <c r="D18" s="35" t="s">
        <v>309</v>
      </c>
      <c r="E18" s="84" t="s">
        <v>230</v>
      </c>
      <c r="F18" s="147">
        <v>0.9291</v>
      </c>
      <c r="G18" s="9">
        <v>2</v>
      </c>
      <c r="H18" s="9">
        <v>2</v>
      </c>
      <c r="I18" s="9"/>
    </row>
    <row r="19" s="126" customFormat="1" ht="21" customHeight="1" spans="1:9">
      <c r="A19" s="9"/>
      <c r="B19" s="9"/>
      <c r="C19" s="24"/>
      <c r="D19" s="35" t="s">
        <v>310</v>
      </c>
      <c r="E19" s="84" t="s">
        <v>230</v>
      </c>
      <c r="F19" s="147">
        <v>0.924</v>
      </c>
      <c r="G19" s="9">
        <v>2</v>
      </c>
      <c r="H19" s="9">
        <v>2</v>
      </c>
      <c r="I19" s="9"/>
    </row>
    <row r="20" s="126" customFormat="1" ht="21" customHeight="1" spans="1:9">
      <c r="A20" s="9"/>
      <c r="B20" s="9"/>
      <c r="C20" s="24"/>
      <c r="D20" s="35" t="s">
        <v>376</v>
      </c>
      <c r="E20" s="84" t="s">
        <v>230</v>
      </c>
      <c r="F20" s="147">
        <v>0.9326</v>
      </c>
      <c r="G20" s="9">
        <v>2</v>
      </c>
      <c r="H20" s="9">
        <v>2</v>
      </c>
      <c r="I20" s="9"/>
    </row>
    <row r="21" s="126" customFormat="1" ht="21" customHeight="1" spans="1:9">
      <c r="A21" s="9"/>
      <c r="B21" s="9"/>
      <c r="C21" s="24"/>
      <c r="D21" s="35" t="s">
        <v>377</v>
      </c>
      <c r="E21" s="84" t="s">
        <v>311</v>
      </c>
      <c r="F21" s="84" t="s">
        <v>312</v>
      </c>
      <c r="G21" s="9">
        <v>2</v>
      </c>
      <c r="H21" s="9">
        <v>2</v>
      </c>
      <c r="I21" s="9"/>
    </row>
    <row r="22" s="126" customFormat="1" ht="21" customHeight="1" spans="1:9">
      <c r="A22" s="9"/>
      <c r="B22" s="9"/>
      <c r="C22" s="24"/>
      <c r="D22" s="35" t="s">
        <v>313</v>
      </c>
      <c r="E22" s="84" t="s">
        <v>314</v>
      </c>
      <c r="F22" s="84" t="s">
        <v>315</v>
      </c>
      <c r="G22" s="9">
        <v>2</v>
      </c>
      <c r="H22" s="9">
        <v>2</v>
      </c>
      <c r="I22" s="9"/>
    </row>
    <row r="23" s="126" customFormat="1" ht="21" customHeight="1" spans="1:9">
      <c r="A23" s="9"/>
      <c r="B23" s="9"/>
      <c r="C23" s="24"/>
      <c r="D23" s="35" t="s">
        <v>378</v>
      </c>
      <c r="E23" s="84" t="s">
        <v>230</v>
      </c>
      <c r="F23" s="147">
        <v>0.9904</v>
      </c>
      <c r="G23" s="9">
        <v>2</v>
      </c>
      <c r="H23" s="9">
        <v>2</v>
      </c>
      <c r="I23" s="9"/>
    </row>
    <row r="24" s="126" customFormat="1" ht="21" customHeight="1" spans="1:9">
      <c r="A24" s="9"/>
      <c r="B24" s="9"/>
      <c r="C24" s="24"/>
      <c r="D24" s="35" t="s">
        <v>379</v>
      </c>
      <c r="E24" s="84" t="s">
        <v>380</v>
      </c>
      <c r="F24" s="147">
        <v>0.8679</v>
      </c>
      <c r="G24" s="9">
        <v>2</v>
      </c>
      <c r="H24" s="9">
        <v>2</v>
      </c>
      <c r="I24" s="9"/>
    </row>
    <row r="25" s="126" customFormat="1" ht="21" customHeight="1" spans="1:9">
      <c r="A25" s="9"/>
      <c r="B25" s="9"/>
      <c r="C25" s="24"/>
      <c r="D25" s="35" t="s">
        <v>381</v>
      </c>
      <c r="E25" s="84" t="s">
        <v>382</v>
      </c>
      <c r="F25" s="147">
        <v>0.9251</v>
      </c>
      <c r="G25" s="9">
        <v>2</v>
      </c>
      <c r="H25" s="9">
        <v>2</v>
      </c>
      <c r="I25" s="9"/>
    </row>
    <row r="26" s="126" customFormat="1" ht="21" customHeight="1" spans="1:9">
      <c r="A26" s="9"/>
      <c r="B26" s="9"/>
      <c r="C26" s="24"/>
      <c r="D26" s="35" t="s">
        <v>316</v>
      </c>
      <c r="E26" s="84" t="s">
        <v>317</v>
      </c>
      <c r="F26" s="147">
        <v>0.7509</v>
      </c>
      <c r="G26" s="9">
        <v>2</v>
      </c>
      <c r="H26" s="9">
        <v>2</v>
      </c>
      <c r="I26" s="9"/>
    </row>
    <row r="27" s="126" customFormat="1" ht="21" customHeight="1" spans="1:9">
      <c r="A27" s="9"/>
      <c r="B27" s="9"/>
      <c r="C27" s="24"/>
      <c r="D27" s="35" t="s">
        <v>318</v>
      </c>
      <c r="E27" s="84" t="s">
        <v>319</v>
      </c>
      <c r="F27" s="146">
        <v>0.95</v>
      </c>
      <c r="G27" s="9">
        <v>2</v>
      </c>
      <c r="H27" s="9">
        <v>2</v>
      </c>
      <c r="I27" s="9"/>
    </row>
    <row r="28" s="126" customFormat="1" ht="21" customHeight="1" spans="1:9">
      <c r="A28" s="9"/>
      <c r="B28" s="9"/>
      <c r="C28" s="31" t="s">
        <v>228</v>
      </c>
      <c r="D28" s="35" t="s">
        <v>320</v>
      </c>
      <c r="E28" s="84" t="s">
        <v>321</v>
      </c>
      <c r="F28" s="84">
        <v>98.05</v>
      </c>
      <c r="G28" s="9">
        <v>2</v>
      </c>
      <c r="H28" s="9">
        <v>2</v>
      </c>
      <c r="I28" s="9"/>
    </row>
    <row r="29" s="126" customFormat="1" ht="21" customHeight="1" spans="1:9">
      <c r="A29" s="9"/>
      <c r="B29" s="9"/>
      <c r="C29" s="24"/>
      <c r="D29" s="35" t="s">
        <v>322</v>
      </c>
      <c r="E29" s="84" t="s">
        <v>224</v>
      </c>
      <c r="F29" s="147">
        <v>0.8055</v>
      </c>
      <c r="G29" s="9">
        <v>2</v>
      </c>
      <c r="H29" s="9">
        <v>2</v>
      </c>
      <c r="I29" s="9"/>
    </row>
    <row r="30" s="126" customFormat="1" ht="21" customHeight="1" spans="1:9">
      <c r="A30" s="9"/>
      <c r="B30" s="9"/>
      <c r="C30" s="24"/>
      <c r="D30" s="35" t="s">
        <v>223</v>
      </c>
      <c r="E30" s="84" t="s">
        <v>224</v>
      </c>
      <c r="F30" s="147">
        <v>0.7353</v>
      </c>
      <c r="G30" s="9">
        <v>2</v>
      </c>
      <c r="H30" s="9">
        <v>2</v>
      </c>
      <c r="I30" s="9"/>
    </row>
    <row r="31" s="126" customFormat="1" ht="21" customHeight="1" spans="1:9">
      <c r="A31" s="9"/>
      <c r="B31" s="9"/>
      <c r="C31" s="24"/>
      <c r="D31" s="35" t="s">
        <v>383</v>
      </c>
      <c r="E31" s="84" t="s">
        <v>321</v>
      </c>
      <c r="F31" s="84">
        <v>67.91</v>
      </c>
      <c r="G31" s="9">
        <v>2</v>
      </c>
      <c r="H31" s="9">
        <v>2</v>
      </c>
      <c r="I31" s="9"/>
    </row>
    <row r="32" s="126" customFormat="1" ht="21" customHeight="1" spans="1:9">
      <c r="A32" s="9"/>
      <c r="B32" s="9"/>
      <c r="C32" s="24"/>
      <c r="D32" s="35" t="s">
        <v>384</v>
      </c>
      <c r="E32" s="84" t="s">
        <v>295</v>
      </c>
      <c r="F32" s="146">
        <v>1</v>
      </c>
      <c r="G32" s="9">
        <v>2</v>
      </c>
      <c r="H32" s="9">
        <v>2</v>
      </c>
      <c r="I32" s="9"/>
    </row>
    <row r="33" s="126" customFormat="1" ht="21" customHeight="1" spans="1:9">
      <c r="A33" s="9"/>
      <c r="B33" s="9"/>
      <c r="C33" s="31" t="s">
        <v>232</v>
      </c>
      <c r="D33" s="9" t="s">
        <v>323</v>
      </c>
      <c r="E33" s="9">
        <v>4</v>
      </c>
      <c r="F33" s="9">
        <v>4</v>
      </c>
      <c r="G33" s="9">
        <v>8</v>
      </c>
      <c r="H33" s="9">
        <v>8</v>
      </c>
      <c r="I33" s="9"/>
    </row>
    <row r="34" s="126" customFormat="1" ht="21" customHeight="1" spans="1:9">
      <c r="A34" s="9"/>
      <c r="B34" s="9"/>
      <c r="C34" s="24"/>
      <c r="D34" s="9"/>
      <c r="E34" s="9"/>
      <c r="F34" s="9"/>
      <c r="G34" s="9"/>
      <c r="H34" s="9"/>
      <c r="I34" s="9"/>
    </row>
    <row r="35" s="126" customFormat="1" ht="21" customHeight="1" spans="1:9">
      <c r="A35" s="9"/>
      <c r="B35" s="9"/>
      <c r="C35" s="31" t="s">
        <v>289</v>
      </c>
      <c r="D35" s="9" t="s">
        <v>385</v>
      </c>
      <c r="E35" s="9" t="s">
        <v>386</v>
      </c>
      <c r="F35" s="9" t="s">
        <v>293</v>
      </c>
      <c r="G35" s="9">
        <v>8</v>
      </c>
      <c r="H35" s="9">
        <v>8</v>
      </c>
      <c r="I35" s="9"/>
    </row>
    <row r="36" s="126" customFormat="1" ht="21" customHeight="1" spans="1:9">
      <c r="A36" s="9"/>
      <c r="B36" s="9"/>
      <c r="C36" s="24"/>
      <c r="D36" s="9"/>
      <c r="E36" s="9"/>
      <c r="F36" s="9"/>
      <c r="G36" s="9"/>
      <c r="H36" s="9"/>
      <c r="I36" s="9"/>
    </row>
    <row r="37" s="126" customFormat="1" ht="21" customHeight="1" spans="1:9">
      <c r="A37" s="9"/>
      <c r="B37" s="9" t="s">
        <v>291</v>
      </c>
      <c r="C37" s="31" t="s">
        <v>242</v>
      </c>
      <c r="D37" s="9"/>
      <c r="E37" s="9"/>
      <c r="F37" s="9"/>
      <c r="G37" s="9"/>
      <c r="H37" s="9"/>
      <c r="I37" s="9"/>
    </row>
    <row r="38" s="126" customFormat="1" ht="21" customHeight="1" spans="1:9">
      <c r="A38" s="9"/>
      <c r="B38" s="9"/>
      <c r="C38" s="24"/>
      <c r="D38" s="84"/>
      <c r="E38" s="9"/>
      <c r="F38" s="9"/>
      <c r="G38" s="9"/>
      <c r="H38" s="9"/>
      <c r="I38" s="9"/>
    </row>
    <row r="39" s="126" customFormat="1" ht="21" customHeight="1" spans="1:9">
      <c r="A39" s="9"/>
      <c r="B39" s="9"/>
      <c r="C39" s="31" t="s">
        <v>246</v>
      </c>
      <c r="D39" s="9" t="s">
        <v>247</v>
      </c>
      <c r="E39" s="82" t="s">
        <v>248</v>
      </c>
      <c r="F39" s="82" t="s">
        <v>293</v>
      </c>
      <c r="G39" s="9">
        <v>10</v>
      </c>
      <c r="H39" s="9">
        <v>10</v>
      </c>
      <c r="I39" s="9"/>
    </row>
    <row r="40" s="126" customFormat="1" ht="21" customHeight="1" spans="1:9">
      <c r="A40" s="9"/>
      <c r="B40" s="9"/>
      <c r="C40" s="24"/>
      <c r="D40" s="9" t="s">
        <v>324</v>
      </c>
      <c r="E40" s="84" t="s">
        <v>252</v>
      </c>
      <c r="F40" s="84" t="s">
        <v>293</v>
      </c>
      <c r="G40" s="9">
        <v>10</v>
      </c>
      <c r="H40" s="9">
        <v>10</v>
      </c>
      <c r="I40" s="9"/>
    </row>
    <row r="41" s="126" customFormat="1" ht="21" customHeight="1" spans="1:9">
      <c r="A41" s="9"/>
      <c r="B41" s="9"/>
      <c r="C41" s="31" t="s">
        <v>253</v>
      </c>
      <c r="D41" s="9"/>
      <c r="E41" s="9"/>
      <c r="F41" s="9"/>
      <c r="G41" s="9"/>
      <c r="H41" s="9"/>
      <c r="I41" s="9"/>
    </row>
    <row r="42" s="126" customFormat="1" ht="21" customHeight="1" spans="1:9">
      <c r="A42" s="9"/>
      <c r="B42" s="9"/>
      <c r="C42" s="24"/>
      <c r="D42" s="9"/>
      <c r="E42" s="9"/>
      <c r="F42" s="9"/>
      <c r="G42" s="9"/>
      <c r="H42" s="9"/>
      <c r="I42" s="9"/>
    </row>
    <row r="43" s="126" customFormat="1" ht="21" customHeight="1" spans="1:9">
      <c r="A43" s="9"/>
      <c r="B43" s="9"/>
      <c r="C43" s="31" t="s">
        <v>255</v>
      </c>
      <c r="D43" s="9" t="s">
        <v>256</v>
      </c>
      <c r="E43" s="84" t="s">
        <v>252</v>
      </c>
      <c r="F43" s="84" t="s">
        <v>293</v>
      </c>
      <c r="G43" s="9">
        <v>10</v>
      </c>
      <c r="H43" s="9">
        <v>10</v>
      </c>
      <c r="I43" s="9"/>
    </row>
    <row r="44" s="126" customFormat="1" ht="21" customHeight="1" spans="1:9">
      <c r="A44" s="9"/>
      <c r="B44" s="9"/>
      <c r="C44" s="24"/>
      <c r="D44" s="84"/>
      <c r="E44" s="9"/>
      <c r="F44" s="9"/>
      <c r="G44" s="9"/>
      <c r="H44" s="9"/>
      <c r="I44" s="9"/>
    </row>
    <row r="45" s="126" customFormat="1" ht="21" customHeight="1" spans="1:9">
      <c r="A45" s="9"/>
      <c r="B45" s="24" t="s">
        <v>259</v>
      </c>
      <c r="C45" s="31" t="s">
        <v>260</v>
      </c>
      <c r="D45" s="9" t="s">
        <v>326</v>
      </c>
      <c r="E45" s="84" t="s">
        <v>252</v>
      </c>
      <c r="F45" s="84" t="s">
        <v>293</v>
      </c>
      <c r="G45" s="9">
        <v>10</v>
      </c>
      <c r="H45" s="9">
        <v>10</v>
      </c>
      <c r="I45" s="9"/>
    </row>
    <row r="46" s="126" customFormat="1" ht="21" customHeight="1" spans="1:9">
      <c r="A46" s="9"/>
      <c r="B46" s="24"/>
      <c r="C46" s="24"/>
      <c r="D46" s="84"/>
      <c r="E46" s="9"/>
      <c r="F46" s="9"/>
      <c r="G46" s="9"/>
      <c r="H46" s="9"/>
      <c r="I46" s="9"/>
    </row>
    <row r="47" ht="24" customHeight="1" spans="1:9">
      <c r="A47" s="47" t="s">
        <v>264</v>
      </c>
      <c r="B47" s="125"/>
      <c r="C47" s="125"/>
      <c r="D47" s="125"/>
      <c r="E47" s="125"/>
      <c r="F47" s="122"/>
      <c r="G47" s="15">
        <f>SUM(G16:G46)+H8</f>
        <v>100</v>
      </c>
      <c r="H47" s="15">
        <f>SUM(H16:H46)+I8</f>
        <v>100</v>
      </c>
      <c r="I47" s="149"/>
    </row>
    <row r="48" s="126" customFormat="1" ht="36" customHeight="1" spans="1:9">
      <c r="A48" s="9" t="s">
        <v>265</v>
      </c>
      <c r="B48" s="79" t="s">
        <v>361</v>
      </c>
      <c r="C48" s="58"/>
      <c r="D48" s="58"/>
      <c r="E48" s="58"/>
      <c r="F48" s="58"/>
      <c r="G48" s="58"/>
      <c r="H48" s="58"/>
      <c r="I48" s="28"/>
    </row>
    <row r="49" s="126" customFormat="1" ht="18" customHeight="1" spans="1:9">
      <c r="A49" s="134"/>
      <c r="B49" s="7" t="s">
        <v>299</v>
      </c>
      <c r="C49" s="7" t="s">
        <v>328</v>
      </c>
      <c r="D49" s="7"/>
      <c r="E49" s="7"/>
      <c r="F49" s="7"/>
      <c r="G49" s="134"/>
      <c r="H49" s="134"/>
      <c r="I49" s="135"/>
    </row>
    <row r="50" ht="44" customHeight="1" spans="1:9">
      <c r="A50" s="40" t="s">
        <v>301</v>
      </c>
      <c r="B50" s="40"/>
      <c r="C50" s="40"/>
      <c r="D50" s="40"/>
      <c r="E50" s="40"/>
      <c r="F50" s="40"/>
      <c r="G50" s="40"/>
      <c r="H50" s="40"/>
      <c r="I50" s="40"/>
    </row>
    <row r="51" ht="17" customHeight="1" spans="1:9">
      <c r="A51" s="40" t="s">
        <v>267</v>
      </c>
      <c r="B51" s="40"/>
      <c r="C51" s="40"/>
      <c r="D51" s="40"/>
      <c r="E51" s="40"/>
      <c r="F51" s="40"/>
      <c r="G51" s="40"/>
      <c r="H51" s="40"/>
      <c r="I51" s="40"/>
    </row>
    <row r="52" ht="29" customHeight="1" spans="1:9">
      <c r="A52" s="40" t="s">
        <v>268</v>
      </c>
      <c r="B52" s="40"/>
      <c r="C52" s="40"/>
      <c r="D52" s="40"/>
      <c r="E52" s="40"/>
      <c r="F52" s="40"/>
      <c r="G52" s="40"/>
      <c r="H52" s="40"/>
      <c r="I52" s="40"/>
    </row>
    <row r="53" ht="33" customHeight="1" spans="1:9">
      <c r="A53" s="40" t="s">
        <v>269</v>
      </c>
      <c r="B53" s="40"/>
      <c r="C53" s="40"/>
      <c r="D53" s="40"/>
      <c r="E53" s="40"/>
      <c r="F53" s="40"/>
      <c r="G53" s="40"/>
      <c r="H53" s="40"/>
      <c r="I53"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7:F47"/>
    <mergeCell ref="B48:I48"/>
    <mergeCell ref="A50:I50"/>
    <mergeCell ref="A51:I51"/>
    <mergeCell ref="A52:I52"/>
    <mergeCell ref="A53:I53"/>
    <mergeCell ref="A7:A12"/>
    <mergeCell ref="A13:A14"/>
    <mergeCell ref="A15:A46"/>
    <mergeCell ref="B16:B36"/>
    <mergeCell ref="B37:B44"/>
    <mergeCell ref="B45:B46"/>
    <mergeCell ref="C16:C27"/>
    <mergeCell ref="C28:C32"/>
    <mergeCell ref="C33:C34"/>
    <mergeCell ref="C35:C36"/>
    <mergeCell ref="C37:C38"/>
    <mergeCell ref="C39:C40"/>
    <mergeCell ref="C41:C42"/>
    <mergeCell ref="C43:C44"/>
    <mergeCell ref="C45:C4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opLeftCell="A7" workbookViewId="0">
      <selection activeCell="I40" sqref="I40"/>
    </sheetView>
  </sheetViews>
  <sheetFormatPr defaultColWidth="8.89166666666667" defaultRowHeight="13.5"/>
  <cols>
    <col min="4" max="4" width="39.8916666666667" customWidth="1"/>
    <col min="5" max="6" width="14.5583333333333"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9" t="s">
        <v>486</v>
      </c>
      <c r="C5" s="8"/>
      <c r="D5" s="9"/>
      <c r="E5" s="8"/>
      <c r="F5" s="8"/>
      <c r="G5" s="8"/>
      <c r="H5" s="8"/>
      <c r="I5" s="8"/>
    </row>
    <row r="6" s="126" customFormat="1" ht="21" customHeight="1" spans="1:9">
      <c r="A6" s="9" t="s">
        <v>273</v>
      </c>
      <c r="B6" s="8" t="s">
        <v>303</v>
      </c>
      <c r="C6" s="8"/>
      <c r="D6" s="9"/>
      <c r="E6" s="10"/>
      <c r="F6" s="8" t="s">
        <v>274</v>
      </c>
      <c r="G6" s="8" t="s">
        <v>487</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v>1302300</v>
      </c>
      <c r="F8" s="21">
        <v>1301350</v>
      </c>
      <c r="G8" s="22">
        <f>F8/E8</f>
        <v>0.999270521385242</v>
      </c>
      <c r="H8" s="23">
        <v>10</v>
      </c>
      <c r="I8" s="43">
        <f>G8*H8</f>
        <v>9.99270521385242</v>
      </c>
    </row>
    <row r="9" ht="18" customHeight="1" spans="1:9">
      <c r="A9" s="17"/>
      <c r="B9" s="18" t="s">
        <v>278</v>
      </c>
      <c r="C9" s="19"/>
      <c r="D9" s="20"/>
      <c r="E9" s="21">
        <f>E10</f>
        <v>1302300</v>
      </c>
      <c r="F9" s="21">
        <f>F10</f>
        <v>1301350</v>
      </c>
      <c r="G9" s="16" t="s">
        <v>168</v>
      </c>
      <c r="H9" s="16"/>
      <c r="I9" s="16"/>
    </row>
    <row r="10" s="126" customFormat="1" ht="18" customHeight="1" spans="1:9">
      <c r="A10" s="24"/>
      <c r="B10" s="25" t="s">
        <v>279</v>
      </c>
      <c r="C10" s="26"/>
      <c r="D10" s="27"/>
      <c r="E10" s="21">
        <v>1302300</v>
      </c>
      <c r="F10" s="21">
        <v>1301350</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305</v>
      </c>
      <c r="C14" s="8"/>
      <c r="D14" s="9"/>
      <c r="E14" s="8"/>
      <c r="F14" s="8" t="s">
        <v>488</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35" t="s">
        <v>307</v>
      </c>
      <c r="E16" s="81" t="s">
        <v>230</v>
      </c>
      <c r="F16" s="136">
        <v>0.98</v>
      </c>
      <c r="G16" s="8">
        <v>2</v>
      </c>
      <c r="H16" s="8">
        <v>2</v>
      </c>
      <c r="I16" s="8"/>
    </row>
    <row r="17" s="126" customFormat="1" ht="21" customHeight="1" spans="1:9">
      <c r="A17" s="8"/>
      <c r="B17" s="9"/>
      <c r="C17" s="30"/>
      <c r="D17" s="10" t="s">
        <v>308</v>
      </c>
      <c r="E17" s="81" t="s">
        <v>198</v>
      </c>
      <c r="F17" s="137">
        <v>0.9291</v>
      </c>
      <c r="G17" s="8">
        <v>2</v>
      </c>
      <c r="H17" s="8">
        <v>2</v>
      </c>
      <c r="I17" s="8"/>
    </row>
    <row r="18" s="126" customFormat="1" ht="21" customHeight="1" spans="1:9">
      <c r="A18" s="8"/>
      <c r="B18" s="9"/>
      <c r="C18" s="30"/>
      <c r="D18" s="10" t="s">
        <v>309</v>
      </c>
      <c r="E18" s="81" t="s">
        <v>230</v>
      </c>
      <c r="F18" s="137">
        <v>0.9291</v>
      </c>
      <c r="G18" s="8">
        <v>2</v>
      </c>
      <c r="H18" s="8">
        <v>2</v>
      </c>
      <c r="I18" s="8"/>
    </row>
    <row r="19" s="126" customFormat="1" ht="21" customHeight="1" spans="1:9">
      <c r="A19" s="8"/>
      <c r="B19" s="9"/>
      <c r="C19" s="30"/>
      <c r="D19" s="10" t="s">
        <v>310</v>
      </c>
      <c r="E19" s="81" t="s">
        <v>230</v>
      </c>
      <c r="F19" s="137">
        <v>0.924</v>
      </c>
      <c r="G19" s="8">
        <v>2</v>
      </c>
      <c r="H19" s="8">
        <v>2</v>
      </c>
      <c r="I19" s="8"/>
    </row>
    <row r="20" s="126" customFormat="1" ht="21" customHeight="1" spans="1:9">
      <c r="A20" s="8"/>
      <c r="B20" s="9"/>
      <c r="C20" s="30"/>
      <c r="D20" s="10" t="s">
        <v>376</v>
      </c>
      <c r="E20" s="81" t="s">
        <v>230</v>
      </c>
      <c r="F20" s="137">
        <v>0.9326</v>
      </c>
      <c r="G20" s="8">
        <v>2</v>
      </c>
      <c r="H20" s="8">
        <v>2</v>
      </c>
      <c r="I20" s="8"/>
    </row>
    <row r="21" s="126" customFormat="1" ht="21" customHeight="1" spans="1:9">
      <c r="A21" s="8"/>
      <c r="B21" s="9"/>
      <c r="C21" s="30"/>
      <c r="D21" s="10" t="s">
        <v>377</v>
      </c>
      <c r="E21" s="81" t="s">
        <v>311</v>
      </c>
      <c r="F21" s="81" t="s">
        <v>312</v>
      </c>
      <c r="G21" s="8">
        <v>2</v>
      </c>
      <c r="H21" s="8">
        <v>2</v>
      </c>
      <c r="I21" s="8"/>
    </row>
    <row r="22" s="126" customFormat="1" ht="21" customHeight="1" spans="1:9">
      <c r="A22" s="8"/>
      <c r="B22" s="9"/>
      <c r="C22" s="30"/>
      <c r="D22" s="10" t="s">
        <v>313</v>
      </c>
      <c r="E22" s="81" t="s">
        <v>314</v>
      </c>
      <c r="F22" s="81" t="s">
        <v>315</v>
      </c>
      <c r="G22" s="8">
        <v>2</v>
      </c>
      <c r="H22" s="8">
        <v>2</v>
      </c>
      <c r="I22" s="8"/>
    </row>
    <row r="23" s="126" customFormat="1" ht="21" customHeight="1" spans="1:9">
      <c r="A23" s="8"/>
      <c r="B23" s="9"/>
      <c r="C23" s="30"/>
      <c r="D23" s="10" t="s">
        <v>378</v>
      </c>
      <c r="E23" s="81" t="s">
        <v>230</v>
      </c>
      <c r="F23" s="137">
        <v>0.9904</v>
      </c>
      <c r="G23" s="8">
        <v>2</v>
      </c>
      <c r="H23" s="8">
        <v>2</v>
      </c>
      <c r="I23" s="8"/>
    </row>
    <row r="24" s="126" customFormat="1" ht="21" customHeight="1" spans="1:9">
      <c r="A24" s="8"/>
      <c r="B24" s="9"/>
      <c r="C24" s="30"/>
      <c r="D24" s="10" t="s">
        <v>379</v>
      </c>
      <c r="E24" s="81" t="s">
        <v>380</v>
      </c>
      <c r="F24" s="137">
        <v>0.8679</v>
      </c>
      <c r="G24" s="8">
        <v>2</v>
      </c>
      <c r="H24" s="8">
        <v>2</v>
      </c>
      <c r="I24" s="8"/>
    </row>
    <row r="25" s="126" customFormat="1" ht="21" customHeight="1" spans="1:9">
      <c r="A25" s="8"/>
      <c r="B25" s="9"/>
      <c r="C25" s="30"/>
      <c r="D25" s="10" t="s">
        <v>381</v>
      </c>
      <c r="E25" s="81" t="s">
        <v>382</v>
      </c>
      <c r="F25" s="137">
        <v>0.9251</v>
      </c>
      <c r="G25" s="8">
        <v>2</v>
      </c>
      <c r="H25" s="8">
        <v>2</v>
      </c>
      <c r="I25" s="8"/>
    </row>
    <row r="26" s="126" customFormat="1" ht="21" customHeight="1" spans="1:9">
      <c r="A26" s="8"/>
      <c r="B26" s="9"/>
      <c r="C26" s="30"/>
      <c r="D26" s="10" t="s">
        <v>316</v>
      </c>
      <c r="E26" s="81" t="s">
        <v>317</v>
      </c>
      <c r="F26" s="137">
        <v>0.7509</v>
      </c>
      <c r="G26" s="8">
        <v>2</v>
      </c>
      <c r="H26" s="8">
        <v>2</v>
      </c>
      <c r="I26" s="8"/>
    </row>
    <row r="27" s="126" customFormat="1" ht="21" customHeight="1" spans="1:9">
      <c r="A27" s="8"/>
      <c r="B27" s="9"/>
      <c r="C27" s="30"/>
      <c r="D27" s="10" t="s">
        <v>318</v>
      </c>
      <c r="E27" s="81" t="s">
        <v>319</v>
      </c>
      <c r="F27" s="136">
        <v>0.95</v>
      </c>
      <c r="G27" s="8">
        <v>2</v>
      </c>
      <c r="H27" s="8">
        <v>2</v>
      </c>
      <c r="I27" s="8"/>
    </row>
    <row r="28" s="126" customFormat="1" ht="21" customHeight="1" spans="1:9">
      <c r="A28" s="8"/>
      <c r="B28" s="9"/>
      <c r="C28" s="33" t="s">
        <v>228</v>
      </c>
      <c r="D28" s="10" t="s">
        <v>320</v>
      </c>
      <c r="E28" s="81" t="s">
        <v>321</v>
      </c>
      <c r="F28" s="81">
        <v>98.05</v>
      </c>
      <c r="G28" s="8">
        <v>2</v>
      </c>
      <c r="H28" s="8">
        <v>2</v>
      </c>
      <c r="I28" s="8"/>
    </row>
    <row r="29" s="126" customFormat="1" ht="21" customHeight="1" spans="1:9">
      <c r="A29" s="8"/>
      <c r="B29" s="9"/>
      <c r="C29" s="30"/>
      <c r="D29" s="10" t="s">
        <v>322</v>
      </c>
      <c r="E29" s="81" t="s">
        <v>224</v>
      </c>
      <c r="F29" s="137">
        <v>0.8055</v>
      </c>
      <c r="G29" s="8">
        <v>2</v>
      </c>
      <c r="H29" s="8">
        <v>2</v>
      </c>
      <c r="I29" s="8"/>
    </row>
    <row r="30" s="126" customFormat="1" ht="21" customHeight="1" spans="1:9">
      <c r="A30" s="8"/>
      <c r="B30" s="9"/>
      <c r="C30" s="30"/>
      <c r="D30" s="10" t="s">
        <v>223</v>
      </c>
      <c r="E30" s="81" t="s">
        <v>224</v>
      </c>
      <c r="F30" s="137">
        <v>0.7353</v>
      </c>
      <c r="G30" s="8">
        <v>2</v>
      </c>
      <c r="H30" s="8">
        <v>2</v>
      </c>
      <c r="I30" s="8"/>
    </row>
    <row r="31" s="126" customFormat="1" ht="21" customHeight="1" spans="1:9">
      <c r="A31" s="8"/>
      <c r="B31" s="9"/>
      <c r="C31" s="30"/>
      <c r="D31" s="10" t="s">
        <v>383</v>
      </c>
      <c r="E31" s="81" t="s">
        <v>321</v>
      </c>
      <c r="F31" s="81">
        <v>67.91</v>
      </c>
      <c r="G31" s="8">
        <v>2</v>
      </c>
      <c r="H31" s="8">
        <v>2</v>
      </c>
      <c r="I31" s="8"/>
    </row>
    <row r="32" s="126" customFormat="1" ht="21" customHeight="1" spans="1:9">
      <c r="A32" s="8"/>
      <c r="B32" s="9"/>
      <c r="C32" s="30"/>
      <c r="D32" s="10" t="s">
        <v>384</v>
      </c>
      <c r="E32" s="81" t="s">
        <v>295</v>
      </c>
      <c r="F32" s="136">
        <v>1</v>
      </c>
      <c r="G32" s="8">
        <v>2</v>
      </c>
      <c r="H32" s="8">
        <v>2</v>
      </c>
      <c r="I32" s="8"/>
    </row>
    <row r="33" s="126" customFormat="1" ht="21" customHeight="1" spans="1:9">
      <c r="A33" s="8"/>
      <c r="B33" s="9"/>
      <c r="C33" s="33" t="s">
        <v>232</v>
      </c>
      <c r="D33" s="8" t="s">
        <v>323</v>
      </c>
      <c r="E33" s="8">
        <v>4</v>
      </c>
      <c r="F33" s="8">
        <v>4</v>
      </c>
      <c r="G33" s="8">
        <v>8</v>
      </c>
      <c r="H33" s="8">
        <v>8</v>
      </c>
      <c r="I33" s="8"/>
    </row>
    <row r="34" s="126" customFormat="1" ht="21" customHeight="1" spans="1:9">
      <c r="A34" s="8"/>
      <c r="B34" s="9"/>
      <c r="C34" s="30"/>
      <c r="D34" s="8"/>
      <c r="E34" s="8"/>
      <c r="F34" s="8"/>
      <c r="G34" s="8"/>
      <c r="H34" s="8"/>
      <c r="I34" s="8"/>
    </row>
    <row r="35" s="126" customFormat="1" ht="21" customHeight="1" spans="1:9">
      <c r="A35" s="8"/>
      <c r="B35" s="9"/>
      <c r="C35" s="33" t="s">
        <v>289</v>
      </c>
      <c r="D35" s="8" t="s">
        <v>385</v>
      </c>
      <c r="E35" s="8" t="s">
        <v>386</v>
      </c>
      <c r="F35" s="8" t="s">
        <v>293</v>
      </c>
      <c r="G35" s="8">
        <v>8</v>
      </c>
      <c r="H35" s="8">
        <v>8</v>
      </c>
      <c r="I35" s="8"/>
    </row>
    <row r="36" s="126" customFormat="1" ht="21" customHeight="1" spans="1:9">
      <c r="A36" s="8"/>
      <c r="B36" s="9"/>
      <c r="C36" s="30"/>
      <c r="D36" s="8"/>
      <c r="E36" s="8"/>
      <c r="F36" s="8"/>
      <c r="G36" s="8"/>
      <c r="H36" s="8"/>
      <c r="I36" s="8"/>
    </row>
    <row r="37" s="126" customFormat="1" ht="21" customHeight="1" spans="1:9">
      <c r="A37" s="8"/>
      <c r="B37" s="9" t="s">
        <v>291</v>
      </c>
      <c r="C37" s="33" t="s">
        <v>242</v>
      </c>
      <c r="D37" s="8"/>
      <c r="E37" s="8"/>
      <c r="F37" s="8"/>
      <c r="G37" s="8"/>
      <c r="H37" s="8"/>
      <c r="I37" s="8"/>
    </row>
    <row r="38" s="126" customFormat="1" ht="21" customHeight="1" spans="1:9">
      <c r="A38" s="8"/>
      <c r="B38" s="9"/>
      <c r="C38" s="30"/>
      <c r="D38" s="81"/>
      <c r="E38" s="8"/>
      <c r="F38" s="8"/>
      <c r="G38" s="8"/>
      <c r="H38" s="8"/>
      <c r="I38" s="8"/>
    </row>
    <row r="39" s="126" customFormat="1" ht="21" customHeight="1" spans="1:9">
      <c r="A39" s="8"/>
      <c r="B39" s="9"/>
      <c r="C39" s="33" t="s">
        <v>246</v>
      </c>
      <c r="D39" s="8" t="s">
        <v>247</v>
      </c>
      <c r="E39" s="82" t="s">
        <v>248</v>
      </c>
      <c r="F39" s="82" t="s">
        <v>293</v>
      </c>
      <c r="G39" s="8">
        <v>10</v>
      </c>
      <c r="H39" s="8">
        <v>10</v>
      </c>
      <c r="I39" s="8"/>
    </row>
    <row r="40" s="126" customFormat="1" ht="21" customHeight="1" spans="1:9">
      <c r="A40" s="8"/>
      <c r="B40" s="9"/>
      <c r="C40" s="30"/>
      <c r="D40" s="8" t="s">
        <v>324</v>
      </c>
      <c r="E40" s="81" t="s">
        <v>252</v>
      </c>
      <c r="F40" s="81" t="s">
        <v>293</v>
      </c>
      <c r="G40" s="8">
        <v>10</v>
      </c>
      <c r="H40" s="8">
        <v>10</v>
      </c>
      <c r="I40" s="8"/>
    </row>
    <row r="41" s="126" customFormat="1" ht="21" customHeight="1" spans="1:9">
      <c r="A41" s="8"/>
      <c r="B41" s="9"/>
      <c r="C41" s="33" t="s">
        <v>253</v>
      </c>
      <c r="D41" s="8"/>
      <c r="E41" s="8"/>
      <c r="F41" s="8"/>
      <c r="G41" s="8"/>
      <c r="H41" s="8"/>
      <c r="I41" s="8"/>
    </row>
    <row r="42" s="126" customFormat="1" ht="21" customHeight="1" spans="1:9">
      <c r="A42" s="8"/>
      <c r="B42" s="9"/>
      <c r="C42" s="30"/>
      <c r="D42" s="8"/>
      <c r="E42" s="8"/>
      <c r="F42" s="8"/>
      <c r="G42" s="8"/>
      <c r="H42" s="8"/>
      <c r="I42" s="8"/>
    </row>
    <row r="43" s="126" customFormat="1" ht="21" customHeight="1" spans="1:9">
      <c r="A43" s="8"/>
      <c r="B43" s="9"/>
      <c r="C43" s="33" t="s">
        <v>255</v>
      </c>
      <c r="D43" s="8" t="s">
        <v>256</v>
      </c>
      <c r="E43" s="81" t="s">
        <v>252</v>
      </c>
      <c r="F43" s="81" t="s">
        <v>293</v>
      </c>
      <c r="G43" s="8">
        <v>10</v>
      </c>
      <c r="H43" s="8">
        <v>10</v>
      </c>
      <c r="I43" s="8"/>
    </row>
    <row r="44" s="126" customFormat="1" ht="21" customHeight="1" spans="1:9">
      <c r="A44" s="8"/>
      <c r="B44" s="9"/>
      <c r="C44" s="30"/>
      <c r="D44" s="81"/>
      <c r="E44" s="8"/>
      <c r="F44" s="8"/>
      <c r="G44" s="8"/>
      <c r="H44" s="8"/>
      <c r="I44" s="8"/>
    </row>
    <row r="45" s="126" customFormat="1" ht="21" customHeight="1" spans="1:9">
      <c r="A45" s="8"/>
      <c r="B45" s="24" t="s">
        <v>259</v>
      </c>
      <c r="C45" s="31" t="s">
        <v>260</v>
      </c>
      <c r="D45" s="8" t="s">
        <v>326</v>
      </c>
      <c r="E45" s="81" t="s">
        <v>252</v>
      </c>
      <c r="F45" s="81" t="s">
        <v>293</v>
      </c>
      <c r="G45" s="8">
        <v>10</v>
      </c>
      <c r="H45" s="8">
        <v>10</v>
      </c>
      <c r="I45" s="8"/>
    </row>
    <row r="46" s="126" customFormat="1" ht="21" customHeight="1" spans="1:9">
      <c r="A46" s="8"/>
      <c r="B46" s="24"/>
      <c r="C46" s="24"/>
      <c r="D46" s="81"/>
      <c r="E46" s="8"/>
      <c r="F46" s="8"/>
      <c r="G46" s="8"/>
      <c r="H46" s="8"/>
      <c r="I46" s="8"/>
    </row>
    <row r="47" ht="24" customHeight="1" spans="1:9">
      <c r="A47" s="12" t="s">
        <v>264</v>
      </c>
      <c r="B47" s="13"/>
      <c r="C47" s="13"/>
      <c r="D47" s="13"/>
      <c r="E47" s="13"/>
      <c r="F47" s="14"/>
      <c r="G47" s="16">
        <f>SUM(G16:G46)+H8</f>
        <v>100</v>
      </c>
      <c r="H47" s="16">
        <f>SUM(H16:H46)+I8</f>
        <v>99.9927052138524</v>
      </c>
      <c r="I47" s="45"/>
    </row>
    <row r="48" s="126" customFormat="1" ht="36" customHeight="1" spans="1:9">
      <c r="A48" s="9" t="s">
        <v>265</v>
      </c>
      <c r="B48" s="79" t="s">
        <v>489</v>
      </c>
      <c r="C48" s="58"/>
      <c r="D48" s="58"/>
      <c r="E48" s="58"/>
      <c r="F48" s="58"/>
      <c r="G48" s="58"/>
      <c r="H48" s="58"/>
      <c r="I48" s="28"/>
    </row>
    <row r="49" s="126" customFormat="1" ht="18" customHeight="1" spans="1:9">
      <c r="A49" s="134"/>
      <c r="B49" s="7" t="s">
        <v>299</v>
      </c>
      <c r="C49" s="7" t="s">
        <v>328</v>
      </c>
      <c r="D49" s="7"/>
      <c r="E49" s="7"/>
      <c r="F49" s="7"/>
      <c r="G49" s="134"/>
      <c r="H49" s="134"/>
      <c r="I49" s="135"/>
    </row>
    <row r="50" ht="44" customHeight="1" spans="1:9">
      <c r="A50" s="40" t="s">
        <v>301</v>
      </c>
      <c r="B50" s="40"/>
      <c r="C50" s="40"/>
      <c r="D50" s="40"/>
      <c r="E50" s="40"/>
      <c r="F50" s="40"/>
      <c r="G50" s="40"/>
      <c r="H50" s="40"/>
      <c r="I50" s="40"/>
    </row>
    <row r="51" ht="17" customHeight="1" spans="1:9">
      <c r="A51" s="41" t="s">
        <v>267</v>
      </c>
      <c r="B51" s="41"/>
      <c r="C51" s="41"/>
      <c r="D51" s="41"/>
      <c r="E51" s="41"/>
      <c r="F51" s="41"/>
      <c r="G51" s="41"/>
      <c r="H51" s="41"/>
      <c r="I51" s="41"/>
    </row>
    <row r="52" ht="29" customHeight="1" spans="1:9">
      <c r="A52" s="40" t="s">
        <v>268</v>
      </c>
      <c r="B52" s="40"/>
      <c r="C52" s="40"/>
      <c r="D52" s="40"/>
      <c r="E52" s="40"/>
      <c r="F52" s="40"/>
      <c r="G52" s="40"/>
      <c r="H52" s="40"/>
      <c r="I52" s="40"/>
    </row>
    <row r="53" ht="33" customHeight="1" spans="1:9">
      <c r="A53" s="40" t="s">
        <v>269</v>
      </c>
      <c r="B53" s="40"/>
      <c r="C53" s="40"/>
      <c r="D53" s="40"/>
      <c r="E53" s="40"/>
      <c r="F53" s="40"/>
      <c r="G53" s="40"/>
      <c r="H53" s="40"/>
      <c r="I53"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7:F47"/>
    <mergeCell ref="B48:I48"/>
    <mergeCell ref="A50:I50"/>
    <mergeCell ref="A51:I51"/>
    <mergeCell ref="A52:I52"/>
    <mergeCell ref="A53:I53"/>
    <mergeCell ref="A7:A12"/>
    <mergeCell ref="A13:A14"/>
    <mergeCell ref="A15:A46"/>
    <mergeCell ref="B16:B36"/>
    <mergeCell ref="B37:B44"/>
    <mergeCell ref="B45:B46"/>
    <mergeCell ref="C16:C27"/>
    <mergeCell ref="C28:C32"/>
    <mergeCell ref="C33:C34"/>
    <mergeCell ref="C35:C36"/>
    <mergeCell ref="C37:C38"/>
    <mergeCell ref="C39:C40"/>
    <mergeCell ref="C41:C42"/>
    <mergeCell ref="C43:C44"/>
    <mergeCell ref="C45:C4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zoomScale="115" zoomScaleNormal="115" topLeftCell="A22" workbookViewId="0">
      <selection activeCell="I32" sqref="I32"/>
    </sheetView>
  </sheetViews>
  <sheetFormatPr defaultColWidth="8.89166666666667" defaultRowHeight="13.5"/>
  <cols>
    <col min="4" max="4" width="22.8916666666667" customWidth="1"/>
    <col min="5" max="5" width="14" customWidth="1"/>
    <col min="6" max="6" width="10.616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9" t="s">
        <v>490</v>
      </c>
      <c r="C5" s="8"/>
      <c r="D5" s="9"/>
      <c r="E5" s="8"/>
      <c r="F5" s="8"/>
      <c r="G5" s="8"/>
      <c r="H5" s="8"/>
      <c r="I5" s="8"/>
    </row>
    <row r="6" s="126" customFormat="1" ht="21" customHeight="1" spans="1:9">
      <c r="A6" s="9" t="s">
        <v>273</v>
      </c>
      <c r="B6" s="8"/>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4">
        <v>30000</v>
      </c>
      <c r="F8" s="14">
        <v>30000</v>
      </c>
      <c r="G8" s="22">
        <f>F8/E8</f>
        <v>1</v>
      </c>
      <c r="H8" s="23">
        <v>10</v>
      </c>
      <c r="I8" s="43">
        <f>G8*H8</f>
        <v>10</v>
      </c>
    </row>
    <row r="9" ht="18" customHeight="1" spans="1:9">
      <c r="A9" s="17"/>
      <c r="B9" s="18" t="s">
        <v>278</v>
      </c>
      <c r="C9" s="19"/>
      <c r="D9" s="20"/>
      <c r="E9" s="14"/>
      <c r="F9" s="14"/>
      <c r="G9" s="16" t="s">
        <v>168</v>
      </c>
      <c r="H9" s="16"/>
      <c r="I9" s="16"/>
    </row>
    <row r="10" s="126" customFormat="1" ht="18" customHeight="1" spans="1:9">
      <c r="A10" s="24"/>
      <c r="B10" s="25" t="s">
        <v>279</v>
      </c>
      <c r="C10" s="26"/>
      <c r="D10" s="27"/>
      <c r="E10" s="14">
        <v>30000</v>
      </c>
      <c r="F10" s="14">
        <v>30000</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E12" s="28"/>
      <c r="F12" s="16"/>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305</v>
      </c>
      <c r="C14" s="8"/>
      <c r="D14" s="9"/>
      <c r="E14" s="8"/>
      <c r="F14" s="8" t="s">
        <v>306</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35" t="s">
        <v>491</v>
      </c>
      <c r="E16" s="81" t="s">
        <v>492</v>
      </c>
      <c r="F16" s="136">
        <v>0.98</v>
      </c>
      <c r="G16" s="8">
        <v>5</v>
      </c>
      <c r="H16" s="8">
        <v>5</v>
      </c>
      <c r="I16" s="8"/>
    </row>
    <row r="17" s="126" customFormat="1" ht="21" customHeight="1" spans="1:9">
      <c r="A17" s="8"/>
      <c r="B17" s="9"/>
      <c r="C17" s="30"/>
      <c r="D17" s="10" t="s">
        <v>493</v>
      </c>
      <c r="E17" s="81" t="s">
        <v>494</v>
      </c>
      <c r="F17" s="137">
        <v>0.9291</v>
      </c>
      <c r="G17" s="8">
        <v>5</v>
      </c>
      <c r="H17" s="8">
        <v>5</v>
      </c>
      <c r="I17" s="8"/>
    </row>
    <row r="18" s="126" customFormat="1" ht="21" customHeight="1" spans="1:9">
      <c r="A18" s="8"/>
      <c r="B18" s="9"/>
      <c r="C18" s="30"/>
      <c r="D18" s="10" t="s">
        <v>495</v>
      </c>
      <c r="E18" s="81" t="s">
        <v>496</v>
      </c>
      <c r="F18" s="137">
        <v>0.9291</v>
      </c>
      <c r="G18" s="8">
        <v>5</v>
      </c>
      <c r="H18" s="8">
        <v>5</v>
      </c>
      <c r="I18" s="8"/>
    </row>
    <row r="19" s="126" customFormat="1" ht="21" customHeight="1" spans="1:9">
      <c r="A19" s="8"/>
      <c r="B19" s="9"/>
      <c r="C19" s="30"/>
      <c r="D19" s="10" t="s">
        <v>497</v>
      </c>
      <c r="E19" s="81" t="s">
        <v>498</v>
      </c>
      <c r="F19" s="137">
        <v>0.924</v>
      </c>
      <c r="G19" s="8">
        <v>5</v>
      </c>
      <c r="H19" s="8">
        <v>5</v>
      </c>
      <c r="I19" s="8"/>
    </row>
    <row r="20" s="126" customFormat="1" ht="21" customHeight="1" spans="1:9">
      <c r="A20" s="8"/>
      <c r="B20" s="9"/>
      <c r="C20" s="30"/>
      <c r="D20" s="10" t="s">
        <v>499</v>
      </c>
      <c r="E20" s="81" t="s">
        <v>500</v>
      </c>
      <c r="F20" s="137">
        <v>0.9326</v>
      </c>
      <c r="G20" s="8">
        <v>5</v>
      </c>
      <c r="H20" s="8">
        <v>5</v>
      </c>
      <c r="I20" s="8"/>
    </row>
    <row r="21" s="126" customFormat="1" ht="21" customHeight="1" spans="1:9">
      <c r="A21" s="8"/>
      <c r="B21" s="9"/>
      <c r="C21" s="33" t="s">
        <v>228</v>
      </c>
      <c r="D21" s="10" t="s">
        <v>501</v>
      </c>
      <c r="E21" s="136">
        <v>0.9</v>
      </c>
      <c r="F21" s="81">
        <v>98.05</v>
      </c>
      <c r="G21" s="8">
        <v>2</v>
      </c>
      <c r="H21" s="8">
        <v>2</v>
      </c>
      <c r="I21" s="8"/>
    </row>
    <row r="22" s="126" customFormat="1" ht="21" customHeight="1" spans="1:9">
      <c r="A22" s="8"/>
      <c r="B22" s="9"/>
      <c r="C22" s="30"/>
      <c r="D22" s="10" t="s">
        <v>502</v>
      </c>
      <c r="E22" s="136">
        <v>0.6</v>
      </c>
      <c r="F22" s="137">
        <v>0.8055</v>
      </c>
      <c r="G22" s="8">
        <v>2</v>
      </c>
      <c r="H22" s="8">
        <v>2</v>
      </c>
      <c r="I22" s="8"/>
    </row>
    <row r="23" s="126" customFormat="1" ht="21" customHeight="1" spans="1:9">
      <c r="A23" s="8"/>
      <c r="B23" s="9"/>
      <c r="C23" s="30"/>
      <c r="D23" s="10" t="s">
        <v>503</v>
      </c>
      <c r="E23" s="136">
        <v>1</v>
      </c>
      <c r="F23" s="137">
        <v>0.7353</v>
      </c>
      <c r="G23" s="8">
        <v>5</v>
      </c>
      <c r="H23" s="8">
        <v>5</v>
      </c>
      <c r="I23" s="8"/>
    </row>
    <row r="24" s="126" customFormat="1" ht="21" customHeight="1" spans="1:9">
      <c r="A24" s="8"/>
      <c r="B24" s="9"/>
      <c r="C24" s="33" t="s">
        <v>232</v>
      </c>
      <c r="D24" s="109" t="s">
        <v>504</v>
      </c>
      <c r="E24" s="8">
        <v>4</v>
      </c>
      <c r="F24" s="8">
        <v>4</v>
      </c>
      <c r="G24" s="8">
        <v>8</v>
      </c>
      <c r="H24" s="8">
        <v>8</v>
      </c>
      <c r="I24" s="8"/>
    </row>
    <row r="25" s="126" customFormat="1" ht="21" customHeight="1" spans="1:9">
      <c r="A25" s="8"/>
      <c r="B25" s="9"/>
      <c r="C25" s="30"/>
      <c r="D25" s="8"/>
      <c r="E25" s="8"/>
      <c r="F25" s="8"/>
      <c r="G25" s="8"/>
      <c r="H25" s="8"/>
      <c r="I25" s="8"/>
    </row>
    <row r="26" s="126" customFormat="1" ht="21" customHeight="1" spans="1:9">
      <c r="A26" s="8"/>
      <c r="B26" s="9"/>
      <c r="C26" s="33" t="s">
        <v>289</v>
      </c>
      <c r="D26" s="8" t="s">
        <v>385</v>
      </c>
      <c r="E26" s="8" t="s">
        <v>386</v>
      </c>
      <c r="F26" s="8" t="s">
        <v>293</v>
      </c>
      <c r="G26" s="8">
        <v>8</v>
      </c>
      <c r="H26" s="8">
        <v>8</v>
      </c>
      <c r="I26" s="8"/>
    </row>
    <row r="27" s="126" customFormat="1" ht="21" customHeight="1" spans="1:9">
      <c r="A27" s="8"/>
      <c r="B27" s="9"/>
      <c r="C27" s="30"/>
      <c r="D27" s="8"/>
      <c r="E27" s="8"/>
      <c r="F27" s="8"/>
      <c r="G27" s="8"/>
      <c r="H27" s="8"/>
      <c r="I27" s="8"/>
    </row>
    <row r="28" s="126" customFormat="1" ht="21" customHeight="1" spans="1:9">
      <c r="A28" s="8"/>
      <c r="B28" s="9" t="s">
        <v>291</v>
      </c>
      <c r="C28" s="33" t="s">
        <v>242</v>
      </c>
      <c r="D28" s="8"/>
      <c r="E28" s="8"/>
      <c r="F28" s="8"/>
      <c r="G28" s="8"/>
      <c r="H28" s="8"/>
      <c r="I28" s="8"/>
    </row>
    <row r="29" s="126" customFormat="1" ht="21" customHeight="1" spans="1:9">
      <c r="A29" s="8"/>
      <c r="B29" s="9"/>
      <c r="C29" s="30"/>
      <c r="D29" s="81"/>
      <c r="E29" s="8"/>
      <c r="F29" s="8"/>
      <c r="G29" s="8"/>
      <c r="H29" s="8"/>
      <c r="I29" s="8"/>
    </row>
    <row r="30" s="126" customFormat="1" ht="21" customHeight="1" spans="1:9">
      <c r="A30" s="8"/>
      <c r="B30" s="9"/>
      <c r="C30" s="33" t="s">
        <v>246</v>
      </c>
      <c r="D30" s="8" t="s">
        <v>247</v>
      </c>
      <c r="E30" s="82" t="s">
        <v>248</v>
      </c>
      <c r="F30" s="82" t="s">
        <v>293</v>
      </c>
      <c r="G30" s="8">
        <v>10</v>
      </c>
      <c r="H30" s="8">
        <v>10</v>
      </c>
      <c r="I30" s="8"/>
    </row>
    <row r="31" s="126" customFormat="1" ht="21" customHeight="1" spans="1:9">
      <c r="A31" s="8"/>
      <c r="B31" s="9"/>
      <c r="C31" s="30"/>
      <c r="D31" s="8" t="s">
        <v>324</v>
      </c>
      <c r="E31" s="81" t="s">
        <v>252</v>
      </c>
      <c r="F31" s="81" t="s">
        <v>293</v>
      </c>
      <c r="G31" s="8">
        <v>10</v>
      </c>
      <c r="H31" s="8">
        <v>10</v>
      </c>
      <c r="I31" s="8"/>
    </row>
    <row r="32" s="126" customFormat="1" ht="21" customHeight="1" spans="1:9">
      <c r="A32" s="8"/>
      <c r="B32" s="9"/>
      <c r="C32" s="33" t="s">
        <v>253</v>
      </c>
      <c r="D32" s="8"/>
      <c r="E32" s="8"/>
      <c r="F32" s="8"/>
      <c r="G32" s="8"/>
      <c r="H32" s="8"/>
      <c r="I32" s="8"/>
    </row>
    <row r="33" s="126" customFormat="1" ht="21" customHeight="1" spans="1:9">
      <c r="A33" s="8"/>
      <c r="B33" s="9"/>
      <c r="C33" s="30"/>
      <c r="D33" s="8"/>
      <c r="E33" s="8"/>
      <c r="F33" s="8"/>
      <c r="G33" s="8"/>
      <c r="H33" s="8"/>
      <c r="I33" s="8"/>
    </row>
    <row r="34" s="126" customFormat="1" ht="21" customHeight="1" spans="1:9">
      <c r="A34" s="8"/>
      <c r="B34" s="9"/>
      <c r="C34" s="33" t="s">
        <v>255</v>
      </c>
      <c r="D34" s="8" t="s">
        <v>256</v>
      </c>
      <c r="E34" s="81" t="s">
        <v>252</v>
      </c>
      <c r="F34" s="81" t="s">
        <v>293</v>
      </c>
      <c r="G34" s="8">
        <v>10</v>
      </c>
      <c r="H34" s="8">
        <v>10</v>
      </c>
      <c r="I34" s="8"/>
    </row>
    <row r="35" s="126" customFormat="1" ht="21" customHeight="1" spans="1:9">
      <c r="A35" s="8"/>
      <c r="B35" s="9"/>
      <c r="C35" s="30"/>
      <c r="D35" s="81"/>
      <c r="E35" s="8"/>
      <c r="F35" s="8"/>
      <c r="G35" s="8"/>
      <c r="H35" s="8"/>
      <c r="I35" s="8"/>
    </row>
    <row r="36" s="126" customFormat="1" ht="21" customHeight="1" spans="1:9">
      <c r="A36" s="8"/>
      <c r="B36" s="24" t="s">
        <v>259</v>
      </c>
      <c r="C36" s="31" t="s">
        <v>260</v>
      </c>
      <c r="D36" s="8" t="s">
        <v>326</v>
      </c>
      <c r="E36" s="81" t="s">
        <v>252</v>
      </c>
      <c r="F36" s="81" t="s">
        <v>293</v>
      </c>
      <c r="G36" s="8">
        <v>10</v>
      </c>
      <c r="H36" s="8">
        <v>10</v>
      </c>
      <c r="I36" s="8"/>
    </row>
    <row r="37" s="126" customFormat="1" ht="21" customHeight="1" spans="1:9">
      <c r="A37" s="8"/>
      <c r="B37" s="24"/>
      <c r="C37" s="24"/>
      <c r="D37" s="81"/>
      <c r="E37" s="8"/>
      <c r="F37" s="8"/>
      <c r="G37" s="8"/>
      <c r="H37" s="8"/>
      <c r="I37" s="8"/>
    </row>
    <row r="38" ht="24" customHeight="1" spans="1:9">
      <c r="A38" s="12" t="s">
        <v>264</v>
      </c>
      <c r="B38" s="13"/>
      <c r="C38" s="13"/>
      <c r="D38" s="13"/>
      <c r="E38" s="13"/>
      <c r="F38" s="14"/>
      <c r="G38" s="16">
        <f>SUM(G16:G37)+H8</f>
        <v>100</v>
      </c>
      <c r="H38" s="16">
        <f>SUM(H16:H37)+I8</f>
        <v>100</v>
      </c>
      <c r="I38" s="45"/>
    </row>
    <row r="39" s="126" customFormat="1" ht="36" customHeight="1" spans="1:9">
      <c r="A39" s="9" t="s">
        <v>265</v>
      </c>
      <c r="B39" s="79" t="s">
        <v>361</v>
      </c>
      <c r="C39" s="58"/>
      <c r="D39" s="58"/>
      <c r="E39" s="58"/>
      <c r="F39" s="58"/>
      <c r="G39" s="58"/>
      <c r="H39" s="58"/>
      <c r="I39" s="28"/>
    </row>
    <row r="40" s="126" customFormat="1" ht="18" customHeight="1" spans="1:9">
      <c r="A40" s="134"/>
      <c r="B40" s="7" t="s">
        <v>299</v>
      </c>
      <c r="C40" s="7" t="s">
        <v>328</v>
      </c>
      <c r="D40" s="7"/>
      <c r="E40" s="7"/>
      <c r="F40" s="7"/>
      <c r="G40" s="134"/>
      <c r="H40" s="134"/>
      <c r="I40" s="135"/>
    </row>
    <row r="41" ht="44" customHeight="1" spans="1:9">
      <c r="A41" s="40" t="s">
        <v>301</v>
      </c>
      <c r="B41" s="40"/>
      <c r="C41" s="40"/>
      <c r="D41" s="40"/>
      <c r="E41" s="40"/>
      <c r="F41" s="40"/>
      <c r="G41" s="40"/>
      <c r="H41" s="40"/>
      <c r="I41" s="40"/>
    </row>
    <row r="42" ht="17" customHeight="1" spans="1:9">
      <c r="A42" s="41" t="s">
        <v>267</v>
      </c>
      <c r="B42" s="41"/>
      <c r="C42" s="41"/>
      <c r="D42" s="41"/>
      <c r="E42" s="41"/>
      <c r="F42" s="41"/>
      <c r="G42" s="41"/>
      <c r="H42" s="41"/>
      <c r="I42" s="41"/>
    </row>
    <row r="43" ht="29" customHeight="1" spans="1:9">
      <c r="A43" s="40" t="s">
        <v>268</v>
      </c>
      <c r="B43" s="40"/>
      <c r="C43" s="40"/>
      <c r="D43" s="40"/>
      <c r="E43" s="40"/>
      <c r="F43" s="40"/>
      <c r="G43" s="40"/>
      <c r="H43" s="40"/>
      <c r="I43" s="40"/>
    </row>
    <row r="44" ht="33" customHeight="1" spans="1:9">
      <c r="A44" s="40" t="s">
        <v>269</v>
      </c>
      <c r="B44" s="40"/>
      <c r="C44" s="40"/>
      <c r="D44" s="40"/>
      <c r="E44" s="40"/>
      <c r="F44" s="40"/>
      <c r="G44" s="40"/>
      <c r="H44" s="40"/>
      <c r="I44"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8:F38"/>
    <mergeCell ref="B39:I39"/>
    <mergeCell ref="A41:I41"/>
    <mergeCell ref="A42:I42"/>
    <mergeCell ref="A43:I43"/>
    <mergeCell ref="A44:I44"/>
    <mergeCell ref="A7:A12"/>
    <mergeCell ref="A13:A14"/>
    <mergeCell ref="A15:A37"/>
    <mergeCell ref="B16:B27"/>
    <mergeCell ref="B28:B35"/>
    <mergeCell ref="B36:B37"/>
    <mergeCell ref="C16:C20"/>
    <mergeCell ref="C21:C23"/>
    <mergeCell ref="C24:C25"/>
    <mergeCell ref="C26:C27"/>
    <mergeCell ref="C28:C29"/>
    <mergeCell ref="C30:C31"/>
    <mergeCell ref="C32:C33"/>
    <mergeCell ref="C34:C35"/>
    <mergeCell ref="C36:C3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opLeftCell="A31" workbookViewId="0">
      <selection activeCell="I16" sqref="I16:I45"/>
    </sheetView>
  </sheetViews>
  <sheetFormatPr defaultColWidth="8.89166666666667" defaultRowHeight="13.5"/>
  <cols>
    <col min="4" max="4" width="25.3333333333333" customWidth="1"/>
    <col min="5" max="5" width="12.225" customWidth="1"/>
    <col min="6" max="6" width="11.3333333333333" customWidth="1"/>
    <col min="7" max="7" width="11.225"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9" t="s">
        <v>505</v>
      </c>
      <c r="C5" s="8"/>
      <c r="D5" s="9"/>
      <c r="E5" s="8"/>
      <c r="F5" s="8"/>
      <c r="G5" s="8"/>
      <c r="H5" s="8"/>
      <c r="I5" s="8"/>
    </row>
    <row r="6" s="126" customFormat="1" ht="21" customHeight="1" spans="1:9">
      <c r="A6" s="9" t="s">
        <v>273</v>
      </c>
      <c r="B6" s="8"/>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4">
        <v>18600</v>
      </c>
      <c r="F8" s="14">
        <v>18600</v>
      </c>
      <c r="G8" s="22">
        <f>F8/E8</f>
        <v>1</v>
      </c>
      <c r="H8" s="23">
        <v>10</v>
      </c>
      <c r="I8" s="43">
        <f>G8*H8</f>
        <v>10</v>
      </c>
    </row>
    <row r="9" ht="18" customHeight="1" spans="1:9">
      <c r="A9" s="17"/>
      <c r="B9" s="18" t="s">
        <v>278</v>
      </c>
      <c r="C9" s="19"/>
      <c r="D9" s="20"/>
      <c r="E9" s="14"/>
      <c r="F9" s="14"/>
      <c r="G9" s="16" t="s">
        <v>168</v>
      </c>
      <c r="H9" s="16"/>
      <c r="I9" s="16"/>
    </row>
    <row r="10" s="126" customFormat="1" ht="18" customHeight="1" spans="1:9">
      <c r="A10" s="24"/>
      <c r="B10" s="25" t="s">
        <v>279</v>
      </c>
      <c r="C10" s="26"/>
      <c r="D10" s="27"/>
      <c r="E10" s="14">
        <v>18600</v>
      </c>
      <c r="F10" s="14">
        <v>18600</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E12" s="28"/>
      <c r="F12" s="16"/>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305</v>
      </c>
      <c r="C14" s="8"/>
      <c r="D14" s="9"/>
      <c r="E14" s="8"/>
      <c r="F14" s="8" t="s">
        <v>306</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2" t="s">
        <v>506</v>
      </c>
      <c r="E16" s="103" t="s">
        <v>230</v>
      </c>
      <c r="F16" s="103" t="s">
        <v>230</v>
      </c>
      <c r="G16" s="8">
        <v>2</v>
      </c>
      <c r="H16" s="8">
        <v>2</v>
      </c>
      <c r="I16" s="8"/>
    </row>
    <row r="17" s="126" customFormat="1" ht="21" customHeight="1" spans="1:9">
      <c r="A17" s="8"/>
      <c r="B17" s="9"/>
      <c r="C17" s="30"/>
      <c r="D17" s="102" t="s">
        <v>507</v>
      </c>
      <c r="E17" s="103" t="s">
        <v>198</v>
      </c>
      <c r="F17" s="103" t="s">
        <v>198</v>
      </c>
      <c r="G17" s="8">
        <v>2</v>
      </c>
      <c r="H17" s="8">
        <v>2</v>
      </c>
      <c r="I17" s="8"/>
    </row>
    <row r="18" s="126" customFormat="1" ht="21" customHeight="1" spans="1:9">
      <c r="A18" s="8"/>
      <c r="B18" s="9"/>
      <c r="C18" s="30"/>
      <c r="D18" s="102" t="s">
        <v>309</v>
      </c>
      <c r="E18" s="103" t="s">
        <v>230</v>
      </c>
      <c r="F18" s="103" t="s">
        <v>230</v>
      </c>
      <c r="G18" s="8">
        <v>2</v>
      </c>
      <c r="H18" s="8">
        <v>2</v>
      </c>
      <c r="I18" s="8"/>
    </row>
    <row r="19" s="126" customFormat="1" ht="21" customHeight="1" spans="1:9">
      <c r="A19" s="8"/>
      <c r="B19" s="9"/>
      <c r="C19" s="30"/>
      <c r="D19" s="102" t="s">
        <v>310</v>
      </c>
      <c r="E19" s="103" t="s">
        <v>230</v>
      </c>
      <c r="F19" s="103" t="s">
        <v>230</v>
      </c>
      <c r="G19" s="8">
        <v>2</v>
      </c>
      <c r="H19" s="8">
        <v>2</v>
      </c>
      <c r="I19" s="8"/>
    </row>
    <row r="20" s="126" customFormat="1" ht="21" customHeight="1" spans="1:9">
      <c r="A20" s="8"/>
      <c r="B20" s="9"/>
      <c r="C20" s="30"/>
      <c r="D20" s="102" t="s">
        <v>376</v>
      </c>
      <c r="E20" s="103" t="s">
        <v>230</v>
      </c>
      <c r="F20" s="103" t="s">
        <v>230</v>
      </c>
      <c r="G20" s="8">
        <v>2</v>
      </c>
      <c r="H20" s="8">
        <v>2</v>
      </c>
      <c r="I20" s="8"/>
    </row>
    <row r="21" s="126" customFormat="1" ht="21" customHeight="1" spans="1:9">
      <c r="A21" s="8"/>
      <c r="B21" s="9"/>
      <c r="C21" s="30"/>
      <c r="D21" s="104" t="s">
        <v>377</v>
      </c>
      <c r="E21" s="105" t="s">
        <v>311</v>
      </c>
      <c r="F21" s="105" t="s">
        <v>311</v>
      </c>
      <c r="G21" s="8">
        <v>2</v>
      </c>
      <c r="H21" s="8">
        <v>2</v>
      </c>
      <c r="I21" s="8"/>
    </row>
    <row r="22" s="126" customFormat="1" ht="21" customHeight="1" spans="1:9">
      <c r="A22" s="8"/>
      <c r="B22" s="9"/>
      <c r="C22" s="30"/>
      <c r="D22" s="102" t="s">
        <v>508</v>
      </c>
      <c r="E22" s="103" t="s">
        <v>314</v>
      </c>
      <c r="F22" s="103" t="s">
        <v>314</v>
      </c>
      <c r="G22" s="8">
        <v>2</v>
      </c>
      <c r="H22" s="8">
        <v>2</v>
      </c>
      <c r="I22" s="8"/>
    </row>
    <row r="23" s="126" customFormat="1" ht="21" customHeight="1" spans="1:9">
      <c r="A23" s="8"/>
      <c r="B23" s="9"/>
      <c r="C23" s="30"/>
      <c r="D23" s="104" t="s">
        <v>378</v>
      </c>
      <c r="E23" s="105" t="s">
        <v>230</v>
      </c>
      <c r="F23" s="105" t="s">
        <v>230</v>
      </c>
      <c r="G23" s="8">
        <v>2</v>
      </c>
      <c r="H23" s="8">
        <v>2</v>
      </c>
      <c r="I23" s="8"/>
    </row>
    <row r="24" s="126" customFormat="1" ht="21" customHeight="1" spans="1:9">
      <c r="A24" s="8"/>
      <c r="B24" s="9"/>
      <c r="C24" s="30"/>
      <c r="D24" s="102" t="s">
        <v>379</v>
      </c>
      <c r="E24" s="103" t="s">
        <v>380</v>
      </c>
      <c r="F24" s="103" t="s">
        <v>380</v>
      </c>
      <c r="G24" s="8">
        <v>2</v>
      </c>
      <c r="H24" s="8">
        <v>2</v>
      </c>
      <c r="I24" s="8"/>
    </row>
    <row r="25" s="126" customFormat="1" ht="21" customHeight="1" spans="1:9">
      <c r="A25" s="8"/>
      <c r="B25" s="9"/>
      <c r="C25" s="30"/>
      <c r="D25" s="102" t="s">
        <v>381</v>
      </c>
      <c r="E25" s="103" t="s">
        <v>382</v>
      </c>
      <c r="F25" s="103" t="s">
        <v>382</v>
      </c>
      <c r="G25" s="8">
        <v>2</v>
      </c>
      <c r="H25" s="8">
        <v>2</v>
      </c>
      <c r="I25" s="8"/>
    </row>
    <row r="26" s="126" customFormat="1" ht="21" customHeight="1" spans="1:9">
      <c r="A26" s="8"/>
      <c r="B26" s="9"/>
      <c r="C26" s="30"/>
      <c r="D26" s="102" t="s">
        <v>316</v>
      </c>
      <c r="E26" s="103" t="s">
        <v>317</v>
      </c>
      <c r="F26" s="103" t="s">
        <v>317</v>
      </c>
      <c r="G26" s="8">
        <v>2</v>
      </c>
      <c r="H26" s="8">
        <v>2</v>
      </c>
      <c r="I26" s="8"/>
    </row>
    <row r="27" s="126" customFormat="1" ht="21" customHeight="1" spans="1:9">
      <c r="A27" s="8"/>
      <c r="B27" s="9"/>
      <c r="C27" s="30"/>
      <c r="D27" s="73" t="s">
        <v>509</v>
      </c>
      <c r="E27" s="105" t="s">
        <v>319</v>
      </c>
      <c r="F27" s="105" t="s">
        <v>319</v>
      </c>
      <c r="G27" s="8">
        <v>2</v>
      </c>
      <c r="H27" s="8">
        <v>2</v>
      </c>
      <c r="I27" s="8"/>
    </row>
    <row r="28" s="126" customFormat="1" ht="21" customHeight="1" spans="1:9">
      <c r="A28" s="8"/>
      <c r="B28" s="9"/>
      <c r="C28" s="33" t="s">
        <v>228</v>
      </c>
      <c r="D28" s="102" t="s">
        <v>320</v>
      </c>
      <c r="E28" s="103" t="s">
        <v>321</v>
      </c>
      <c r="F28" s="103" t="s">
        <v>321</v>
      </c>
      <c r="G28" s="8">
        <v>2</v>
      </c>
      <c r="H28" s="8">
        <v>2</v>
      </c>
      <c r="I28" s="8"/>
    </row>
    <row r="29" s="126" customFormat="1" ht="21" customHeight="1" spans="1:9">
      <c r="A29" s="8"/>
      <c r="B29" s="9"/>
      <c r="C29" s="30"/>
      <c r="D29" s="106" t="s">
        <v>322</v>
      </c>
      <c r="E29" s="105" t="s">
        <v>224</v>
      </c>
      <c r="F29" s="105" t="s">
        <v>224</v>
      </c>
      <c r="G29" s="8">
        <v>2</v>
      </c>
      <c r="H29" s="8">
        <v>2</v>
      </c>
      <c r="I29" s="8"/>
    </row>
    <row r="30" s="126" customFormat="1" ht="21" customHeight="1" spans="1:9">
      <c r="A30" s="8"/>
      <c r="B30" s="9"/>
      <c r="C30" s="30"/>
      <c r="D30" s="106" t="s">
        <v>223</v>
      </c>
      <c r="E30" s="105" t="s">
        <v>224</v>
      </c>
      <c r="F30" s="105" t="s">
        <v>224</v>
      </c>
      <c r="G30" s="8">
        <v>2</v>
      </c>
      <c r="H30" s="8">
        <v>2</v>
      </c>
      <c r="I30" s="8"/>
    </row>
    <row r="31" s="126" customFormat="1" ht="21" customHeight="1" spans="1:9">
      <c r="A31" s="8"/>
      <c r="B31" s="9"/>
      <c r="C31" s="30"/>
      <c r="D31" s="102" t="s">
        <v>510</v>
      </c>
      <c r="E31" s="107" t="s">
        <v>321</v>
      </c>
      <c r="F31" s="107" t="s">
        <v>321</v>
      </c>
      <c r="G31" s="8">
        <v>2</v>
      </c>
      <c r="H31" s="8">
        <v>2</v>
      </c>
      <c r="I31" s="8"/>
    </row>
    <row r="32" s="126" customFormat="1" ht="21" customHeight="1" spans="1:9">
      <c r="A32" s="8"/>
      <c r="B32" s="9"/>
      <c r="C32" s="30"/>
      <c r="D32" s="102" t="s">
        <v>511</v>
      </c>
      <c r="E32" s="108" t="s">
        <v>295</v>
      </c>
      <c r="F32" s="108" t="s">
        <v>295</v>
      </c>
      <c r="G32" s="8">
        <v>2</v>
      </c>
      <c r="H32" s="8">
        <v>2</v>
      </c>
      <c r="I32" s="8"/>
    </row>
    <row r="33" s="126" customFormat="1" ht="21" customHeight="1" spans="1:9">
      <c r="A33" s="8"/>
      <c r="B33" s="9"/>
      <c r="C33" s="33" t="s">
        <v>232</v>
      </c>
      <c r="D33" s="109" t="s">
        <v>504</v>
      </c>
      <c r="E33" s="8" t="s">
        <v>512</v>
      </c>
      <c r="F33" s="8" t="s">
        <v>293</v>
      </c>
      <c r="G33" s="8">
        <v>8</v>
      </c>
      <c r="H33" s="8">
        <v>8</v>
      </c>
      <c r="I33" s="8"/>
    </row>
    <row r="34" s="126" customFormat="1" ht="21" customHeight="1" spans="1:9">
      <c r="A34" s="8"/>
      <c r="B34" s="9"/>
      <c r="C34" s="30"/>
      <c r="D34" s="8"/>
      <c r="E34" s="8"/>
      <c r="F34" s="8"/>
      <c r="G34" s="8"/>
      <c r="H34" s="8"/>
      <c r="I34" s="8"/>
    </row>
    <row r="35" s="126" customFormat="1" ht="21" customHeight="1" spans="1:9">
      <c r="A35" s="8"/>
      <c r="B35" s="9"/>
      <c r="C35" s="33" t="s">
        <v>289</v>
      </c>
      <c r="D35" s="8" t="s">
        <v>385</v>
      </c>
      <c r="E35" s="8" t="s">
        <v>386</v>
      </c>
      <c r="F35" s="8" t="s">
        <v>293</v>
      </c>
      <c r="G35" s="8">
        <v>8</v>
      </c>
      <c r="H35" s="8">
        <v>8</v>
      </c>
      <c r="I35" s="8"/>
    </row>
    <row r="36" s="126" customFormat="1" ht="21" customHeight="1" spans="1:9">
      <c r="A36" s="8"/>
      <c r="B36" s="9"/>
      <c r="C36" s="30"/>
      <c r="D36" s="8"/>
      <c r="E36" s="8"/>
      <c r="F36" s="8"/>
      <c r="G36" s="8"/>
      <c r="H36" s="8"/>
      <c r="I36" s="8"/>
    </row>
    <row r="37" s="126" customFormat="1" ht="21" customHeight="1" spans="1:9">
      <c r="A37" s="8"/>
      <c r="B37" s="9" t="s">
        <v>291</v>
      </c>
      <c r="C37" s="33" t="s">
        <v>242</v>
      </c>
      <c r="D37" s="8"/>
      <c r="E37" s="8"/>
      <c r="F37" s="8"/>
      <c r="G37" s="8"/>
      <c r="H37" s="8"/>
      <c r="I37" s="8"/>
    </row>
    <row r="38" s="126" customFormat="1" ht="21" customHeight="1" spans="1:9">
      <c r="A38" s="8"/>
      <c r="B38" s="9"/>
      <c r="C38" s="30"/>
      <c r="D38" s="81"/>
      <c r="E38" s="8"/>
      <c r="F38" s="8"/>
      <c r="G38" s="8"/>
      <c r="H38" s="8"/>
      <c r="I38" s="8"/>
    </row>
    <row r="39" s="126" customFormat="1" ht="21" customHeight="1" spans="1:9">
      <c r="A39" s="8"/>
      <c r="B39" s="9"/>
      <c r="C39" s="33" t="s">
        <v>246</v>
      </c>
      <c r="D39" s="8" t="s">
        <v>247</v>
      </c>
      <c r="E39" s="82" t="s">
        <v>248</v>
      </c>
      <c r="F39" s="82" t="s">
        <v>293</v>
      </c>
      <c r="G39" s="8">
        <v>10</v>
      </c>
      <c r="H39" s="8">
        <v>10</v>
      </c>
      <c r="I39" s="8"/>
    </row>
    <row r="40" s="126" customFormat="1" ht="21" customHeight="1" spans="1:9">
      <c r="A40" s="8"/>
      <c r="B40" s="9"/>
      <c r="C40" s="30"/>
      <c r="D40" s="8" t="s">
        <v>324</v>
      </c>
      <c r="E40" s="81" t="s">
        <v>252</v>
      </c>
      <c r="F40" s="81" t="s">
        <v>293</v>
      </c>
      <c r="G40" s="8">
        <v>10</v>
      </c>
      <c r="H40" s="8">
        <v>10</v>
      </c>
      <c r="I40" s="8"/>
    </row>
    <row r="41" s="126" customFormat="1" ht="21" customHeight="1" spans="1:9">
      <c r="A41" s="8"/>
      <c r="B41" s="9"/>
      <c r="C41" s="33" t="s">
        <v>253</v>
      </c>
      <c r="D41" s="8"/>
      <c r="E41" s="8"/>
      <c r="F41" s="8"/>
      <c r="G41" s="8"/>
      <c r="H41" s="8"/>
      <c r="I41" s="8"/>
    </row>
    <row r="42" s="126" customFormat="1" ht="21" customHeight="1" spans="1:9">
      <c r="A42" s="8"/>
      <c r="B42" s="9"/>
      <c r="C42" s="30"/>
      <c r="D42" s="8"/>
      <c r="E42" s="8"/>
      <c r="F42" s="8"/>
      <c r="G42" s="8"/>
      <c r="H42" s="8"/>
      <c r="I42" s="8"/>
    </row>
    <row r="43" s="126" customFormat="1" ht="21" customHeight="1" spans="1:9">
      <c r="A43" s="8"/>
      <c r="B43" s="9"/>
      <c r="C43" s="33" t="s">
        <v>255</v>
      </c>
      <c r="D43" s="8" t="s">
        <v>256</v>
      </c>
      <c r="E43" s="81" t="s">
        <v>252</v>
      </c>
      <c r="F43" s="81" t="s">
        <v>293</v>
      </c>
      <c r="G43" s="8">
        <v>10</v>
      </c>
      <c r="H43" s="8">
        <v>10</v>
      </c>
      <c r="I43" s="8"/>
    </row>
    <row r="44" s="126" customFormat="1" ht="21" customHeight="1" spans="1:9">
      <c r="A44" s="8"/>
      <c r="B44" s="9"/>
      <c r="C44" s="30"/>
      <c r="D44" s="81"/>
      <c r="E44" s="8"/>
      <c r="F44" s="8"/>
      <c r="G44" s="8"/>
      <c r="H44" s="8"/>
      <c r="I44" s="8"/>
    </row>
    <row r="45" s="126" customFormat="1" ht="21" customHeight="1" spans="1:9">
      <c r="A45" s="8"/>
      <c r="B45" s="24" t="s">
        <v>259</v>
      </c>
      <c r="C45" s="31" t="s">
        <v>260</v>
      </c>
      <c r="D45" s="8" t="s">
        <v>326</v>
      </c>
      <c r="E45" s="81" t="s">
        <v>252</v>
      </c>
      <c r="F45" s="81" t="s">
        <v>293</v>
      </c>
      <c r="G45" s="8">
        <v>10</v>
      </c>
      <c r="H45" s="8">
        <v>10</v>
      </c>
      <c r="I45" s="8"/>
    </row>
    <row r="46" s="126" customFormat="1" ht="21" customHeight="1" spans="1:9">
      <c r="A46" s="8"/>
      <c r="B46" s="24"/>
      <c r="C46" s="24"/>
      <c r="D46" s="81"/>
      <c r="E46" s="8"/>
      <c r="F46" s="8"/>
      <c r="G46" s="8"/>
      <c r="H46" s="8"/>
      <c r="I46" s="8"/>
    </row>
    <row r="47" ht="24" customHeight="1" spans="1:9">
      <c r="A47" s="12" t="s">
        <v>264</v>
      </c>
      <c r="B47" s="13"/>
      <c r="C47" s="13"/>
      <c r="D47" s="13"/>
      <c r="E47" s="13"/>
      <c r="F47" s="14"/>
      <c r="G47" s="16">
        <f>SUM(G16:G46)+H8</f>
        <v>100</v>
      </c>
      <c r="H47" s="16">
        <f>SUM(H16:H46)+I8</f>
        <v>100</v>
      </c>
      <c r="I47" s="45"/>
    </row>
    <row r="48" s="126" customFormat="1" ht="36" customHeight="1" spans="1:9">
      <c r="A48" s="9" t="s">
        <v>265</v>
      </c>
      <c r="B48" s="79" t="s">
        <v>361</v>
      </c>
      <c r="C48" s="58"/>
      <c r="D48" s="58"/>
      <c r="E48" s="58"/>
      <c r="F48" s="58"/>
      <c r="G48" s="58"/>
      <c r="H48" s="58"/>
      <c r="I48" s="28"/>
    </row>
    <row r="49" s="126" customFormat="1" ht="18" customHeight="1" spans="1:9">
      <c r="A49" s="134"/>
      <c r="B49" s="7" t="s">
        <v>299</v>
      </c>
      <c r="C49" s="7" t="s">
        <v>328</v>
      </c>
      <c r="D49" s="7"/>
      <c r="E49" s="7"/>
      <c r="F49" s="7"/>
      <c r="G49" s="134"/>
      <c r="H49" s="134"/>
      <c r="I49" s="135"/>
    </row>
    <row r="50" ht="44" customHeight="1" spans="1:9">
      <c r="A50" s="40" t="s">
        <v>301</v>
      </c>
      <c r="B50" s="40"/>
      <c r="C50" s="40"/>
      <c r="D50" s="40"/>
      <c r="E50" s="40"/>
      <c r="F50" s="40"/>
      <c r="G50" s="40"/>
      <c r="H50" s="40"/>
      <c r="I50" s="40"/>
    </row>
    <row r="51" ht="17" customHeight="1" spans="1:9">
      <c r="A51" s="41" t="s">
        <v>267</v>
      </c>
      <c r="B51" s="41"/>
      <c r="C51" s="41"/>
      <c r="D51" s="41"/>
      <c r="E51" s="41"/>
      <c r="F51" s="41"/>
      <c r="G51" s="41"/>
      <c r="H51" s="41"/>
      <c r="I51" s="41"/>
    </row>
    <row r="52" ht="29" customHeight="1" spans="1:9">
      <c r="A52" s="40" t="s">
        <v>268</v>
      </c>
      <c r="B52" s="40"/>
      <c r="C52" s="40"/>
      <c r="D52" s="40"/>
      <c r="E52" s="40"/>
      <c r="F52" s="40"/>
      <c r="G52" s="40"/>
      <c r="H52" s="40"/>
      <c r="I52" s="40"/>
    </row>
    <row r="53" ht="33" customHeight="1" spans="1:9">
      <c r="A53" s="40" t="s">
        <v>269</v>
      </c>
      <c r="B53" s="40"/>
      <c r="C53" s="40"/>
      <c r="D53" s="40"/>
      <c r="E53" s="40"/>
      <c r="F53" s="40"/>
      <c r="G53" s="40"/>
      <c r="H53" s="40"/>
      <c r="I53"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7:F47"/>
    <mergeCell ref="B48:I48"/>
    <mergeCell ref="A50:I50"/>
    <mergeCell ref="A51:I51"/>
    <mergeCell ref="A52:I52"/>
    <mergeCell ref="A53:I53"/>
    <mergeCell ref="A7:A12"/>
    <mergeCell ref="A13:A14"/>
    <mergeCell ref="A15:A46"/>
    <mergeCell ref="B16:B36"/>
    <mergeCell ref="B37:B44"/>
    <mergeCell ref="B45:B46"/>
    <mergeCell ref="C16:C27"/>
    <mergeCell ref="C28:C32"/>
    <mergeCell ref="C33:C34"/>
    <mergeCell ref="C35:C36"/>
    <mergeCell ref="C37:C38"/>
    <mergeCell ref="C39:C40"/>
    <mergeCell ref="C41:C42"/>
    <mergeCell ref="C43:C44"/>
    <mergeCell ref="C45:C4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4" workbookViewId="0">
      <selection activeCell="G27" sqref="G27:G30"/>
    </sheetView>
  </sheetViews>
  <sheetFormatPr defaultColWidth="8.89166666666667" defaultRowHeight="13.5"/>
  <cols>
    <col min="4" max="4" width="24.775" customWidth="1"/>
    <col min="7" max="7" width="10.44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48</v>
      </c>
      <c r="C5" s="8"/>
      <c r="D5" s="9"/>
      <c r="E5" s="8"/>
      <c r="F5" s="8"/>
      <c r="G5" s="8"/>
      <c r="H5" s="8"/>
      <c r="I5" s="8"/>
    </row>
    <row r="6" s="126" customFormat="1" ht="21" customHeight="1" spans="1:9">
      <c r="A6" s="9" t="s">
        <v>273</v>
      </c>
      <c r="B6" s="8" t="s">
        <v>160</v>
      </c>
      <c r="C6" s="8"/>
      <c r="D6" s="9"/>
      <c r="E6" s="10"/>
      <c r="F6" s="8" t="s">
        <v>274</v>
      </c>
      <c r="G6" s="8" t="s">
        <v>513</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4">
        <v>110000</v>
      </c>
      <c r="F8" s="14">
        <v>110000</v>
      </c>
      <c r="G8" s="22">
        <f>F8/E8</f>
        <v>1</v>
      </c>
      <c r="H8" s="23">
        <v>10</v>
      </c>
      <c r="I8" s="43">
        <f>G8*H8</f>
        <v>10</v>
      </c>
    </row>
    <row r="9" ht="18" customHeight="1" spans="1:9">
      <c r="A9" s="17"/>
      <c r="B9" s="18" t="s">
        <v>278</v>
      </c>
      <c r="C9" s="19"/>
      <c r="D9" s="20"/>
      <c r="E9" s="14">
        <f>E10</f>
        <v>110000</v>
      </c>
      <c r="F9" s="14">
        <f>F10+F11</f>
        <v>110000</v>
      </c>
      <c r="G9" s="16" t="s">
        <v>168</v>
      </c>
      <c r="H9" s="16"/>
      <c r="I9" s="16"/>
    </row>
    <row r="10" s="126" customFormat="1" ht="18" customHeight="1" spans="1:9">
      <c r="A10" s="24"/>
      <c r="B10" s="25" t="s">
        <v>279</v>
      </c>
      <c r="C10" s="26"/>
      <c r="D10" s="27"/>
      <c r="E10" s="14">
        <v>110000</v>
      </c>
      <c r="F10" s="14">
        <v>110000</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E12" s="14"/>
      <c r="F12" s="14"/>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514</v>
      </c>
      <c r="C14" s="8"/>
      <c r="D14" s="9"/>
      <c r="E14" s="8"/>
      <c r="F14" s="8" t="s">
        <v>514</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 t="s">
        <v>497</v>
      </c>
      <c r="E16" s="8" t="s">
        <v>515</v>
      </c>
      <c r="F16" s="8" t="s">
        <v>515</v>
      </c>
      <c r="G16" s="8">
        <v>5</v>
      </c>
      <c r="H16" s="8">
        <v>5</v>
      </c>
      <c r="I16" s="34"/>
    </row>
    <row r="17" s="126" customFormat="1" ht="21" customHeight="1" spans="1:9">
      <c r="A17" s="8"/>
      <c r="B17" s="9"/>
      <c r="C17" s="30"/>
      <c r="D17" s="10" t="s">
        <v>516</v>
      </c>
      <c r="E17" s="8" t="s">
        <v>515</v>
      </c>
      <c r="F17" s="8" t="s">
        <v>515</v>
      </c>
      <c r="G17" s="8">
        <v>5</v>
      </c>
      <c r="H17" s="8">
        <v>5</v>
      </c>
      <c r="I17" s="34"/>
    </row>
    <row r="18" s="126" customFormat="1" ht="21" customHeight="1" spans="1:9">
      <c r="A18" s="8"/>
      <c r="B18" s="9"/>
      <c r="C18" s="30"/>
      <c r="D18" s="10" t="s">
        <v>517</v>
      </c>
      <c r="E18" s="8" t="s">
        <v>518</v>
      </c>
      <c r="F18" s="8" t="s">
        <v>518</v>
      </c>
      <c r="G18" s="8">
        <v>5</v>
      </c>
      <c r="H18" s="8">
        <v>5</v>
      </c>
      <c r="I18" s="34"/>
    </row>
    <row r="19" s="126" customFormat="1" ht="21" customHeight="1" spans="1:9">
      <c r="A19" s="8"/>
      <c r="B19" s="9"/>
      <c r="C19" s="30"/>
      <c r="D19" s="10" t="s">
        <v>519</v>
      </c>
      <c r="E19" s="8" t="s">
        <v>520</v>
      </c>
      <c r="F19" s="8" t="s">
        <v>520</v>
      </c>
      <c r="G19" s="8">
        <v>5</v>
      </c>
      <c r="H19" s="8">
        <v>5</v>
      </c>
      <c r="I19" s="34"/>
    </row>
    <row r="20" s="126" customFormat="1" ht="21" customHeight="1" spans="1:9">
      <c r="A20" s="8"/>
      <c r="B20" s="9"/>
      <c r="C20" s="32"/>
      <c r="D20" s="10" t="s">
        <v>521</v>
      </c>
      <c r="E20" s="8" t="s">
        <v>522</v>
      </c>
      <c r="F20" s="8" t="s">
        <v>522</v>
      </c>
      <c r="G20" s="8">
        <v>5</v>
      </c>
      <c r="H20" s="8">
        <v>5</v>
      </c>
      <c r="I20" s="34"/>
    </row>
    <row r="21" s="126" customFormat="1" ht="21" customHeight="1" spans="1:9">
      <c r="A21" s="8"/>
      <c r="B21" s="9"/>
      <c r="C21" s="33" t="s">
        <v>228</v>
      </c>
      <c r="D21" s="85" t="s">
        <v>501</v>
      </c>
      <c r="E21" s="8" t="s">
        <v>230</v>
      </c>
      <c r="F21" s="8" t="s">
        <v>230</v>
      </c>
      <c r="G21" s="8">
        <v>5</v>
      </c>
      <c r="H21" s="8">
        <v>5</v>
      </c>
      <c r="I21" s="34"/>
    </row>
    <row r="22" s="126" customFormat="1" ht="21" customHeight="1" spans="1:9">
      <c r="A22" s="8"/>
      <c r="B22" s="9"/>
      <c r="C22" s="30"/>
      <c r="D22" s="85" t="s">
        <v>502</v>
      </c>
      <c r="E22" s="8" t="s">
        <v>230</v>
      </c>
      <c r="F22" s="8" t="s">
        <v>230</v>
      </c>
      <c r="G22" s="8">
        <v>5</v>
      </c>
      <c r="H22" s="8">
        <v>5</v>
      </c>
      <c r="I22" s="34"/>
    </row>
    <row r="23" s="126" customFormat="1" ht="21" customHeight="1" spans="1:9">
      <c r="A23" s="8"/>
      <c r="B23" s="9"/>
      <c r="C23" s="30"/>
      <c r="D23" s="88" t="s">
        <v>523</v>
      </c>
      <c r="E23" s="8" t="s">
        <v>230</v>
      </c>
      <c r="F23" s="8" t="s">
        <v>230</v>
      </c>
      <c r="G23" s="8">
        <v>5</v>
      </c>
      <c r="H23" s="8">
        <v>5</v>
      </c>
      <c r="I23" s="34"/>
    </row>
    <row r="24" s="126" customFormat="1" ht="21" customHeight="1" spans="1:9">
      <c r="A24" s="8"/>
      <c r="B24" s="9"/>
      <c r="C24" s="30"/>
      <c r="D24" s="88" t="s">
        <v>524</v>
      </c>
      <c r="E24" s="8" t="s">
        <v>295</v>
      </c>
      <c r="F24" s="8" t="s">
        <v>525</v>
      </c>
      <c r="G24" s="8">
        <v>5</v>
      </c>
      <c r="H24" s="8">
        <v>5</v>
      </c>
      <c r="I24" s="34"/>
    </row>
    <row r="25" s="126" customFormat="1" ht="21" customHeight="1" spans="1:9">
      <c r="A25" s="8"/>
      <c r="B25" s="9"/>
      <c r="C25" s="33" t="s">
        <v>232</v>
      </c>
      <c r="D25" s="10" t="s">
        <v>451</v>
      </c>
      <c r="E25" s="8" t="s">
        <v>526</v>
      </c>
      <c r="F25" s="8" t="s">
        <v>526</v>
      </c>
      <c r="G25" s="8">
        <v>3</v>
      </c>
      <c r="H25" s="8">
        <v>3</v>
      </c>
      <c r="I25" s="34"/>
    </row>
    <row r="26" s="126" customFormat="1" ht="21" customHeight="1" spans="1:9">
      <c r="A26" s="8"/>
      <c r="B26" s="9"/>
      <c r="C26" s="33" t="s">
        <v>289</v>
      </c>
      <c r="D26" s="10" t="s">
        <v>527</v>
      </c>
      <c r="E26" s="8" t="s">
        <v>528</v>
      </c>
      <c r="F26" s="8" t="s">
        <v>528</v>
      </c>
      <c r="G26" s="8">
        <v>2</v>
      </c>
      <c r="H26" s="8">
        <v>2</v>
      </c>
      <c r="I26" s="34"/>
    </row>
    <row r="27" s="126" customFormat="1" ht="21" customHeight="1" spans="1:9">
      <c r="A27" s="8"/>
      <c r="B27" s="9" t="s">
        <v>291</v>
      </c>
      <c r="C27" s="33" t="s">
        <v>246</v>
      </c>
      <c r="D27" s="85" t="s">
        <v>529</v>
      </c>
      <c r="E27" s="8" t="s">
        <v>530</v>
      </c>
      <c r="F27" s="8" t="s">
        <v>530</v>
      </c>
      <c r="G27" s="8">
        <v>5</v>
      </c>
      <c r="H27" s="8">
        <v>5</v>
      </c>
      <c r="I27" s="34"/>
    </row>
    <row r="28" s="126" customFormat="1" ht="21" customHeight="1" spans="1:9">
      <c r="A28" s="8"/>
      <c r="B28" s="9"/>
      <c r="C28" s="30"/>
      <c r="D28" s="85" t="s">
        <v>481</v>
      </c>
      <c r="E28" s="8" t="s">
        <v>530</v>
      </c>
      <c r="F28" s="8" t="s">
        <v>530</v>
      </c>
      <c r="G28" s="8">
        <v>5</v>
      </c>
      <c r="H28" s="8">
        <v>5</v>
      </c>
      <c r="I28" s="34"/>
    </row>
    <row r="29" s="126" customFormat="1" ht="21" customHeight="1" spans="1:9">
      <c r="A29" s="8"/>
      <c r="B29" s="9"/>
      <c r="C29" s="30"/>
      <c r="D29" s="88" t="s">
        <v>238</v>
      </c>
      <c r="E29" s="8" t="s">
        <v>530</v>
      </c>
      <c r="F29" s="8" t="s">
        <v>530</v>
      </c>
      <c r="G29" s="8">
        <v>10</v>
      </c>
      <c r="H29" s="8">
        <v>10</v>
      </c>
      <c r="I29" s="34"/>
    </row>
    <row r="30" s="126" customFormat="1" ht="21" customHeight="1" spans="1:9">
      <c r="A30" s="8"/>
      <c r="B30" s="9"/>
      <c r="C30" s="30"/>
      <c r="D30" s="88" t="s">
        <v>531</v>
      </c>
      <c r="E30" s="8" t="s">
        <v>531</v>
      </c>
      <c r="F30" s="8" t="s">
        <v>530</v>
      </c>
      <c r="G30" s="8">
        <v>10</v>
      </c>
      <c r="H30" s="8">
        <v>10</v>
      </c>
      <c r="I30" s="34"/>
    </row>
    <row r="31" s="126" customFormat="1" ht="21" customHeight="1" spans="1:9">
      <c r="A31" s="8"/>
      <c r="B31" s="24" t="s">
        <v>259</v>
      </c>
      <c r="C31" s="31" t="s">
        <v>260</v>
      </c>
      <c r="D31" s="10" t="s">
        <v>260</v>
      </c>
      <c r="E31" s="8" t="s">
        <v>380</v>
      </c>
      <c r="F31" s="8" t="s">
        <v>198</v>
      </c>
      <c r="G31" s="8">
        <v>10</v>
      </c>
      <c r="H31" s="8">
        <v>10</v>
      </c>
      <c r="I31" s="34"/>
    </row>
    <row r="32" ht="24" customHeight="1" spans="1:9">
      <c r="A32" s="12" t="s">
        <v>264</v>
      </c>
      <c r="B32" s="13"/>
      <c r="C32" s="13"/>
      <c r="D32" s="13"/>
      <c r="E32" s="13"/>
      <c r="F32" s="14"/>
      <c r="G32" s="16">
        <f>SUM(G16:G31)+H8</f>
        <v>100</v>
      </c>
      <c r="H32" s="16">
        <f>SUM(H16:H31)+I8</f>
        <v>100</v>
      </c>
      <c r="I32" s="45"/>
    </row>
    <row r="33" s="126" customFormat="1" ht="36" customHeight="1" spans="1:9">
      <c r="A33" s="9" t="s">
        <v>265</v>
      </c>
      <c r="B33" s="38" t="s">
        <v>532</v>
      </c>
      <c r="C33" s="39"/>
      <c r="D33" s="39"/>
      <c r="E33" s="39"/>
      <c r="F33" s="39"/>
      <c r="G33" s="39"/>
      <c r="H33" s="39"/>
      <c r="I33" s="46"/>
    </row>
    <row r="34" s="126" customFormat="1" ht="18" customHeight="1" spans="1:9">
      <c r="A34" s="5"/>
      <c r="B34" s="6" t="s">
        <v>299</v>
      </c>
      <c r="C34" s="6" t="s">
        <v>533</v>
      </c>
      <c r="D34" s="7"/>
      <c r="E34" s="6"/>
      <c r="F34" s="6"/>
      <c r="G34" s="5"/>
      <c r="H34" s="5"/>
      <c r="I34" s="42"/>
    </row>
    <row r="35" ht="44" customHeight="1" spans="1:9">
      <c r="A35" s="40" t="s">
        <v>301</v>
      </c>
      <c r="B35" s="40"/>
      <c r="C35" s="40"/>
      <c r="D35" s="40"/>
      <c r="E35" s="40"/>
      <c r="F35" s="40"/>
      <c r="G35" s="40"/>
      <c r="H35" s="40"/>
      <c r="I35" s="40"/>
    </row>
    <row r="36" ht="17" customHeight="1" spans="1:9">
      <c r="A36" s="41" t="s">
        <v>267</v>
      </c>
      <c r="B36" s="41"/>
      <c r="C36" s="41"/>
      <c r="D36" s="41"/>
      <c r="E36" s="41"/>
      <c r="F36" s="41"/>
      <c r="G36" s="41"/>
      <c r="H36" s="41"/>
      <c r="I36" s="41"/>
    </row>
    <row r="37" ht="29" customHeight="1" spans="1:9">
      <c r="A37" s="40" t="s">
        <v>268</v>
      </c>
      <c r="B37" s="40"/>
      <c r="C37" s="40"/>
      <c r="D37" s="40"/>
      <c r="E37" s="40"/>
      <c r="F37" s="40"/>
      <c r="G37" s="40"/>
      <c r="H37" s="40"/>
      <c r="I37" s="40"/>
    </row>
    <row r="38" ht="33" customHeight="1" spans="1:9">
      <c r="A38" s="40" t="s">
        <v>269</v>
      </c>
      <c r="B38" s="40"/>
      <c r="C38" s="40"/>
      <c r="D38" s="40"/>
      <c r="E38" s="40"/>
      <c r="F38" s="40"/>
      <c r="G38" s="40"/>
      <c r="H38" s="40"/>
      <c r="I38" s="40"/>
    </row>
  </sheetData>
  <mergeCells count="29">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2:F32"/>
    <mergeCell ref="B33:I33"/>
    <mergeCell ref="A35:I35"/>
    <mergeCell ref="A36:I36"/>
    <mergeCell ref="A37:I37"/>
    <mergeCell ref="A38:I38"/>
    <mergeCell ref="A7:A12"/>
    <mergeCell ref="A13:A14"/>
    <mergeCell ref="A15:A31"/>
    <mergeCell ref="B16:B26"/>
    <mergeCell ref="B27:B30"/>
    <mergeCell ref="C16:C20"/>
    <mergeCell ref="C21:C24"/>
    <mergeCell ref="C27:C3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7" workbookViewId="0">
      <selection activeCell="G25" sqref="G25:G32"/>
    </sheetView>
  </sheetViews>
  <sheetFormatPr defaultColWidth="8.89166666666667" defaultRowHeight="13.5"/>
  <cols>
    <col min="4" max="4" width="33.5583333333333" customWidth="1"/>
    <col min="5" max="6" width="8.89166666666667" style="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5"/>
      <c r="F4" s="5"/>
      <c r="G4" s="5"/>
      <c r="H4" s="5"/>
      <c r="I4" s="42"/>
    </row>
    <row r="5" s="126" customFormat="1" ht="21" customHeight="1" spans="1:9">
      <c r="A5" s="8" t="s">
        <v>272</v>
      </c>
      <c r="B5" s="8" t="s">
        <v>50</v>
      </c>
      <c r="C5" s="8"/>
      <c r="D5" s="9"/>
      <c r="E5" s="8"/>
      <c r="F5" s="8"/>
      <c r="G5" s="8"/>
      <c r="H5" s="8"/>
      <c r="I5" s="8"/>
    </row>
    <row r="6" s="126" customFormat="1" ht="21" customHeight="1" spans="1:9">
      <c r="A6" s="9" t="s">
        <v>273</v>
      </c>
      <c r="B6" s="8"/>
      <c r="C6" s="8"/>
      <c r="D6" s="9"/>
      <c r="E6" s="8"/>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4">
        <f>E9+E12</f>
        <v>56000</v>
      </c>
      <c r="F8" s="14">
        <f>F9+F12</f>
        <v>56000</v>
      </c>
      <c r="G8" s="22">
        <f>F8/E8</f>
        <v>1</v>
      </c>
      <c r="H8" s="23">
        <v>10</v>
      </c>
      <c r="I8" s="43">
        <f>G8*H8</f>
        <v>10</v>
      </c>
    </row>
    <row r="9" ht="18" customHeight="1" spans="1:9">
      <c r="A9" s="17"/>
      <c r="B9" s="18" t="s">
        <v>278</v>
      </c>
      <c r="C9" s="19"/>
      <c r="D9" s="20"/>
      <c r="E9" s="14">
        <f>E10+E11</f>
        <v>56000</v>
      </c>
      <c r="F9" s="14">
        <f>F10+F11</f>
        <v>56000</v>
      </c>
      <c r="G9" s="16" t="s">
        <v>168</v>
      </c>
      <c r="H9" s="16"/>
      <c r="I9" s="16"/>
    </row>
    <row r="10" s="126" customFormat="1" ht="18" customHeight="1" spans="1:9">
      <c r="A10" s="24"/>
      <c r="B10" s="25" t="s">
        <v>279</v>
      </c>
      <c r="C10" s="26"/>
      <c r="D10" s="27"/>
      <c r="E10" s="28">
        <v>56000</v>
      </c>
      <c r="F10" s="16">
        <v>56000</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E12" s="28"/>
      <c r="F12" s="16"/>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30"/>
      <c r="B14" s="9" t="s">
        <v>329</v>
      </c>
      <c r="C14" s="9"/>
      <c r="D14" s="9"/>
      <c r="E14" s="9"/>
      <c r="F14" s="9" t="s">
        <v>329</v>
      </c>
      <c r="G14" s="9"/>
      <c r="H14" s="9"/>
      <c r="I14" s="9"/>
    </row>
    <row r="15" ht="21" customHeight="1" spans="1:9">
      <c r="A15" s="8" t="s">
        <v>284</v>
      </c>
      <c r="B15" s="30" t="s">
        <v>177</v>
      </c>
      <c r="C15" s="30" t="s">
        <v>178</v>
      </c>
      <c r="D15" s="33" t="s">
        <v>179</v>
      </c>
      <c r="E15" s="32" t="s">
        <v>180</v>
      </c>
      <c r="F15" s="30" t="s">
        <v>181</v>
      </c>
      <c r="G15" s="30" t="s">
        <v>182</v>
      </c>
      <c r="H15" s="30" t="s">
        <v>183</v>
      </c>
      <c r="I15" s="101" t="s">
        <v>184</v>
      </c>
    </row>
    <row r="16" s="126" customFormat="1" ht="21" customHeight="1" spans="1:9">
      <c r="A16" s="8"/>
      <c r="B16" s="8" t="s">
        <v>285</v>
      </c>
      <c r="C16" s="33" t="s">
        <v>222</v>
      </c>
      <c r="D16" s="35" t="s">
        <v>192</v>
      </c>
      <c r="E16" s="99">
        <v>1</v>
      </c>
      <c r="F16" s="99">
        <v>1</v>
      </c>
      <c r="G16" s="35">
        <v>10</v>
      </c>
      <c r="H16" s="9">
        <v>10</v>
      </c>
      <c r="I16" s="10"/>
    </row>
    <row r="17" s="126" customFormat="1" ht="21" customHeight="1" spans="1:9">
      <c r="A17" s="8"/>
      <c r="B17" s="8"/>
      <c r="C17" s="30"/>
      <c r="D17" s="35" t="s">
        <v>194</v>
      </c>
      <c r="E17" s="99">
        <v>1</v>
      </c>
      <c r="F17" s="99">
        <v>1</v>
      </c>
      <c r="G17" s="35">
        <v>10</v>
      </c>
      <c r="H17" s="9">
        <v>10</v>
      </c>
      <c r="I17" s="10"/>
    </row>
    <row r="18" s="126" customFormat="1" ht="21" customHeight="1" spans="1:9">
      <c r="A18" s="8"/>
      <c r="B18" s="8"/>
      <c r="C18" s="32"/>
      <c r="D18" s="35"/>
      <c r="E18" s="99"/>
      <c r="F18" s="99"/>
      <c r="G18" s="35"/>
      <c r="H18" s="9"/>
      <c r="I18" s="10"/>
    </row>
    <row r="19" s="126" customFormat="1" ht="21" customHeight="1" spans="1:9">
      <c r="A19" s="8"/>
      <c r="B19" s="8"/>
      <c r="C19" s="33" t="s">
        <v>228</v>
      </c>
      <c r="D19" s="35" t="s">
        <v>197</v>
      </c>
      <c r="E19" s="9" t="s">
        <v>198</v>
      </c>
      <c r="F19" s="9" t="s">
        <v>198</v>
      </c>
      <c r="G19" s="35">
        <v>10</v>
      </c>
      <c r="H19" s="9">
        <v>10</v>
      </c>
      <c r="I19" s="10"/>
    </row>
    <row r="20" s="126" customFormat="1" ht="21" customHeight="1" spans="1:9">
      <c r="A20" s="8"/>
      <c r="B20" s="8"/>
      <c r="C20" s="30"/>
      <c r="D20" s="35" t="s">
        <v>199</v>
      </c>
      <c r="E20" s="99">
        <v>1</v>
      </c>
      <c r="F20" s="99">
        <v>1</v>
      </c>
      <c r="G20" s="35">
        <v>5</v>
      </c>
      <c r="H20" s="9">
        <v>5</v>
      </c>
      <c r="I20" s="10"/>
    </row>
    <row r="21" s="126" customFormat="1" ht="21" customHeight="1" spans="1:9">
      <c r="A21" s="8"/>
      <c r="B21" s="8"/>
      <c r="C21" s="33" t="s">
        <v>232</v>
      </c>
      <c r="D21" s="35" t="s">
        <v>201</v>
      </c>
      <c r="E21" s="133" t="s">
        <v>202</v>
      </c>
      <c r="F21" s="133" t="s">
        <v>202</v>
      </c>
      <c r="G21" s="35">
        <v>10</v>
      </c>
      <c r="H21" s="9">
        <v>10</v>
      </c>
      <c r="I21" s="10"/>
    </row>
    <row r="22" s="126" customFormat="1" ht="21" customHeight="1" spans="1:9">
      <c r="A22" s="8"/>
      <c r="B22" s="8"/>
      <c r="C22" s="30"/>
      <c r="D22" s="35"/>
      <c r="E22" s="9"/>
      <c r="F22" s="9"/>
      <c r="G22" s="35"/>
      <c r="H22" s="9"/>
      <c r="I22" s="10"/>
    </row>
    <row r="23" s="126" customFormat="1" ht="21" customHeight="1" spans="1:9">
      <c r="A23" s="8"/>
      <c r="B23" s="8"/>
      <c r="C23" s="33" t="s">
        <v>289</v>
      </c>
      <c r="D23" s="35" t="s">
        <v>290</v>
      </c>
      <c r="E23" s="99">
        <v>1</v>
      </c>
      <c r="F23" s="99">
        <v>1</v>
      </c>
      <c r="G23" s="35">
        <v>5</v>
      </c>
      <c r="H23" s="9">
        <v>5</v>
      </c>
      <c r="I23" s="10"/>
    </row>
    <row r="24" s="126" customFormat="1" ht="21" customHeight="1" spans="1:9">
      <c r="A24" s="8"/>
      <c r="B24" s="8"/>
      <c r="C24" s="30"/>
      <c r="D24" s="35"/>
      <c r="E24" s="9"/>
      <c r="F24" s="9"/>
      <c r="G24" s="35"/>
      <c r="H24" s="9"/>
      <c r="I24" s="10"/>
    </row>
    <row r="25" s="126" customFormat="1" ht="21" customHeight="1" spans="1:9">
      <c r="A25" s="8"/>
      <c r="B25" s="8" t="s">
        <v>291</v>
      </c>
      <c r="C25" s="33" t="s">
        <v>242</v>
      </c>
      <c r="D25" s="35"/>
      <c r="E25" s="9"/>
      <c r="F25" s="9"/>
      <c r="G25" s="35"/>
      <c r="H25" s="9"/>
      <c r="I25" s="10"/>
    </row>
    <row r="26" s="126" customFormat="1" ht="21" customHeight="1" spans="1:9">
      <c r="A26" s="8"/>
      <c r="B26" s="8"/>
      <c r="C26" s="30"/>
      <c r="D26" s="35"/>
      <c r="E26" s="9"/>
      <c r="F26" s="9"/>
      <c r="G26" s="35"/>
      <c r="H26" s="9"/>
      <c r="I26" s="10"/>
    </row>
    <row r="27" s="126" customFormat="1" ht="21" customHeight="1" spans="1:9">
      <c r="A27" s="8"/>
      <c r="B27" s="8"/>
      <c r="C27" s="33" t="s">
        <v>246</v>
      </c>
      <c r="D27" s="35" t="s">
        <v>215</v>
      </c>
      <c r="E27" s="9" t="s">
        <v>216</v>
      </c>
      <c r="F27" s="9" t="s">
        <v>293</v>
      </c>
      <c r="G27" s="35">
        <v>5</v>
      </c>
      <c r="H27" s="9">
        <v>5</v>
      </c>
      <c r="I27" s="10"/>
    </row>
    <row r="28" s="126" customFormat="1" ht="21" customHeight="1" spans="1:9">
      <c r="A28" s="8"/>
      <c r="B28" s="8"/>
      <c r="C28" s="30"/>
      <c r="D28" s="35" t="s">
        <v>217</v>
      </c>
      <c r="E28" s="9" t="s">
        <v>218</v>
      </c>
      <c r="F28" s="9" t="s">
        <v>293</v>
      </c>
      <c r="G28" s="35">
        <v>10</v>
      </c>
      <c r="H28" s="9">
        <v>10</v>
      </c>
      <c r="I28" s="10"/>
    </row>
    <row r="29" s="126" customFormat="1" ht="21" customHeight="1" spans="1:9">
      <c r="A29" s="8"/>
      <c r="B29" s="8"/>
      <c r="C29" s="33" t="s">
        <v>253</v>
      </c>
      <c r="D29" s="35"/>
      <c r="E29" s="9"/>
      <c r="F29" s="9"/>
      <c r="G29" s="35"/>
      <c r="H29" s="9"/>
      <c r="I29" s="10"/>
    </row>
    <row r="30" s="126" customFormat="1" ht="21" customHeight="1" spans="1:9">
      <c r="A30" s="8"/>
      <c r="B30" s="8"/>
      <c r="C30" s="30"/>
      <c r="D30" s="35"/>
      <c r="E30" s="9"/>
      <c r="F30" s="9"/>
      <c r="G30" s="35"/>
      <c r="H30" s="9"/>
      <c r="I30" s="10"/>
    </row>
    <row r="31" s="126" customFormat="1" ht="21" customHeight="1" spans="1:9">
      <c r="A31" s="8"/>
      <c r="B31" s="8"/>
      <c r="C31" s="33" t="s">
        <v>255</v>
      </c>
      <c r="D31" s="35" t="s">
        <v>225</v>
      </c>
      <c r="E31" s="9" t="s">
        <v>226</v>
      </c>
      <c r="F31" s="9" t="s">
        <v>293</v>
      </c>
      <c r="G31" s="35">
        <v>5</v>
      </c>
      <c r="H31" s="9">
        <v>5</v>
      </c>
      <c r="I31" s="10"/>
    </row>
    <row r="32" s="126" customFormat="1" ht="21" customHeight="1" spans="1:9">
      <c r="A32" s="8"/>
      <c r="B32" s="8"/>
      <c r="C32" s="30"/>
      <c r="D32" s="35" t="s">
        <v>227</v>
      </c>
      <c r="E32" s="9" t="s">
        <v>226</v>
      </c>
      <c r="F32" s="9" t="s">
        <v>293</v>
      </c>
      <c r="G32" s="35">
        <v>10</v>
      </c>
      <c r="H32" s="9">
        <v>10</v>
      </c>
      <c r="I32" s="10"/>
    </row>
    <row r="33" s="126" customFormat="1" ht="21" customHeight="1" spans="1:9">
      <c r="A33" s="8"/>
      <c r="B33" s="30" t="s">
        <v>259</v>
      </c>
      <c r="C33" s="33" t="s">
        <v>260</v>
      </c>
      <c r="D33" s="35" t="s">
        <v>229</v>
      </c>
      <c r="E33" s="99" t="s">
        <v>230</v>
      </c>
      <c r="F33" s="99" t="s">
        <v>230</v>
      </c>
      <c r="G33" s="35">
        <v>5</v>
      </c>
      <c r="H33" s="9">
        <v>5</v>
      </c>
      <c r="I33" s="10"/>
    </row>
    <row r="34" s="126" customFormat="1" ht="21" customHeight="1" spans="1:9">
      <c r="A34" s="8"/>
      <c r="B34" s="30"/>
      <c r="C34" s="30"/>
      <c r="D34" s="35" t="s">
        <v>231</v>
      </c>
      <c r="E34" s="9" t="s">
        <v>230</v>
      </c>
      <c r="F34" s="9" t="s">
        <v>230</v>
      </c>
      <c r="G34" s="35">
        <v>5</v>
      </c>
      <c r="H34" s="9">
        <v>5</v>
      </c>
      <c r="I34" s="10"/>
    </row>
    <row r="35" ht="24" customHeight="1" spans="1:9">
      <c r="A35" s="12" t="s">
        <v>264</v>
      </c>
      <c r="B35" s="13"/>
      <c r="C35" s="13"/>
      <c r="D35" s="13"/>
      <c r="E35" s="13"/>
      <c r="F35" s="14"/>
      <c r="G35" s="16">
        <f>SUM(G16:G34)+H8</f>
        <v>100</v>
      </c>
      <c r="H35" s="16">
        <f>SUM(H16:H34)+I8</f>
        <v>100</v>
      </c>
      <c r="I35" s="45"/>
    </row>
    <row r="36" s="126" customFormat="1" ht="36" customHeight="1" spans="1:9">
      <c r="A36" s="8" t="s">
        <v>265</v>
      </c>
      <c r="B36" s="79" t="s">
        <v>534</v>
      </c>
      <c r="C36" s="58"/>
      <c r="D36" s="58"/>
      <c r="E36" s="58"/>
      <c r="F36" s="58"/>
      <c r="G36" s="58"/>
      <c r="H36" s="58"/>
      <c r="I36" s="28"/>
    </row>
    <row r="37" s="126" customFormat="1" ht="18" customHeight="1" spans="1:9">
      <c r="A37" s="5"/>
      <c r="B37" s="6" t="s">
        <v>299</v>
      </c>
      <c r="C37" s="6" t="s">
        <v>300</v>
      </c>
      <c r="D37" s="7"/>
      <c r="E37" s="5"/>
      <c r="F37" s="5"/>
      <c r="G37" s="5"/>
      <c r="H37" s="5"/>
      <c r="I37" s="42"/>
    </row>
    <row r="38" ht="44" customHeight="1" spans="1:9">
      <c r="A38" s="40" t="s">
        <v>301</v>
      </c>
      <c r="B38" s="40"/>
      <c r="C38" s="40"/>
      <c r="D38" s="40"/>
      <c r="E38" s="121"/>
      <c r="F38" s="121"/>
      <c r="G38" s="40"/>
      <c r="H38" s="40"/>
      <c r="I38" s="40"/>
    </row>
    <row r="39" ht="17" customHeight="1" spans="1:9">
      <c r="A39" s="41" t="s">
        <v>267</v>
      </c>
      <c r="B39" s="41"/>
      <c r="C39" s="41"/>
      <c r="D39" s="41"/>
      <c r="E39" s="4"/>
      <c r="F39" s="4"/>
      <c r="G39" s="41"/>
      <c r="H39" s="41"/>
      <c r="I39" s="41"/>
    </row>
    <row r="40" ht="29" customHeight="1" spans="1:9">
      <c r="A40" s="40" t="s">
        <v>268</v>
      </c>
      <c r="B40" s="40"/>
      <c r="C40" s="40"/>
      <c r="D40" s="40"/>
      <c r="E40" s="121"/>
      <c r="F40" s="121"/>
      <c r="G40" s="40"/>
      <c r="H40" s="40"/>
      <c r="I40" s="40"/>
    </row>
    <row r="41" ht="33" customHeight="1" spans="1:9">
      <c r="A41" s="40" t="s">
        <v>269</v>
      </c>
      <c r="B41" s="40"/>
      <c r="C41" s="40"/>
      <c r="D41" s="40"/>
      <c r="E41" s="121"/>
      <c r="F41" s="121"/>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9" workbookViewId="0">
      <selection activeCell="Q34" sqref="Q34"/>
    </sheetView>
  </sheetViews>
  <sheetFormatPr defaultColWidth="8.89166666666667" defaultRowHeight="13.5"/>
  <cols>
    <col min="4" max="4" width="28.44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52</v>
      </c>
      <c r="C5" s="8"/>
      <c r="D5" s="9"/>
      <c r="E5" s="8"/>
      <c r="F5" s="8"/>
      <c r="G5" s="8"/>
      <c r="H5" s="8"/>
      <c r="I5" s="8"/>
    </row>
    <row r="6" s="126" customFormat="1" ht="21" customHeight="1" spans="1:9">
      <c r="A6" s="9" t="s">
        <v>273</v>
      </c>
      <c r="B6" s="8"/>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108000</v>
      </c>
      <c r="F8" s="21">
        <f>F9+F12</f>
        <v>108000</v>
      </c>
      <c r="G8" s="22">
        <f>F8/E8</f>
        <v>1</v>
      </c>
      <c r="H8" s="23">
        <v>10</v>
      </c>
      <c r="I8" s="43">
        <f>G8*H8</f>
        <v>10</v>
      </c>
    </row>
    <row r="9" ht="18" customHeight="1" spans="1:9">
      <c r="A9" s="17"/>
      <c r="B9" s="18" t="s">
        <v>278</v>
      </c>
      <c r="C9" s="19"/>
      <c r="D9" s="20"/>
      <c r="E9" s="21">
        <f>E10+E11</f>
        <v>108000</v>
      </c>
      <c r="F9" s="21">
        <f>F10+F11</f>
        <v>108000</v>
      </c>
      <c r="G9" s="16" t="s">
        <v>168</v>
      </c>
      <c r="H9" s="16"/>
      <c r="I9" s="16"/>
    </row>
    <row r="10" s="126" customFormat="1" ht="18" customHeight="1" spans="1:9">
      <c r="A10" s="24"/>
      <c r="B10" s="25" t="s">
        <v>279</v>
      </c>
      <c r="C10" s="26"/>
      <c r="D10" s="27"/>
      <c r="E10" s="28">
        <v>108000</v>
      </c>
      <c r="F10" s="49">
        <v>108000</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30"/>
      <c r="B14" s="9" t="s">
        <v>329</v>
      </c>
      <c r="C14" s="9"/>
      <c r="D14" s="9"/>
      <c r="E14" s="9"/>
      <c r="F14" s="9" t="s">
        <v>329</v>
      </c>
      <c r="G14" s="9"/>
      <c r="H14" s="9"/>
      <c r="I14" s="9"/>
    </row>
    <row r="15" ht="21" customHeight="1" spans="1:9">
      <c r="A15" s="8" t="s">
        <v>284</v>
      </c>
      <c r="B15" s="30" t="s">
        <v>177</v>
      </c>
      <c r="C15" s="30" t="s">
        <v>178</v>
      </c>
      <c r="D15" s="33" t="s">
        <v>179</v>
      </c>
      <c r="E15" s="32" t="s">
        <v>180</v>
      </c>
      <c r="F15" s="30" t="s">
        <v>181</v>
      </c>
      <c r="G15" s="30" t="s">
        <v>182</v>
      </c>
      <c r="H15" s="30" t="s">
        <v>183</v>
      </c>
      <c r="I15" s="101" t="s">
        <v>184</v>
      </c>
    </row>
    <row r="16" s="126" customFormat="1" ht="21" customHeight="1" spans="1:9">
      <c r="A16" s="8"/>
      <c r="B16" s="8" t="s">
        <v>285</v>
      </c>
      <c r="C16" s="33" t="s">
        <v>222</v>
      </c>
      <c r="D16" s="35" t="s">
        <v>192</v>
      </c>
      <c r="E16" s="71">
        <v>1</v>
      </c>
      <c r="F16" s="99">
        <v>1</v>
      </c>
      <c r="G16" s="35">
        <v>10</v>
      </c>
      <c r="H16" s="9">
        <v>10</v>
      </c>
      <c r="I16" s="10"/>
    </row>
    <row r="17" s="126" customFormat="1" ht="21" customHeight="1" spans="1:9">
      <c r="A17" s="8"/>
      <c r="B17" s="8"/>
      <c r="C17" s="30"/>
      <c r="D17" s="35" t="s">
        <v>194</v>
      </c>
      <c r="E17" s="71">
        <v>1</v>
      </c>
      <c r="F17" s="99">
        <v>1</v>
      </c>
      <c r="G17" s="35">
        <v>10</v>
      </c>
      <c r="H17" s="9">
        <v>10</v>
      </c>
      <c r="I17" s="10"/>
    </row>
    <row r="18" s="126" customFormat="1" ht="21" customHeight="1" spans="1:9">
      <c r="A18" s="8"/>
      <c r="B18" s="8"/>
      <c r="C18" s="32"/>
      <c r="D18" s="35"/>
      <c r="E18" s="71"/>
      <c r="F18" s="71"/>
      <c r="G18" s="35"/>
      <c r="H18" s="9"/>
      <c r="I18" s="10"/>
    </row>
    <row r="19" s="126" customFormat="1" ht="21" customHeight="1" spans="1:9">
      <c r="A19" s="8"/>
      <c r="B19" s="8"/>
      <c r="C19" s="33" t="s">
        <v>228</v>
      </c>
      <c r="D19" s="35" t="s">
        <v>197</v>
      </c>
      <c r="E19" s="35" t="s">
        <v>198</v>
      </c>
      <c r="F19" s="9" t="s">
        <v>198</v>
      </c>
      <c r="G19" s="35">
        <v>10</v>
      </c>
      <c r="H19" s="9">
        <v>10</v>
      </c>
      <c r="I19" s="10"/>
    </row>
    <row r="20" s="126" customFormat="1" ht="21" customHeight="1" spans="1:9">
      <c r="A20" s="8"/>
      <c r="B20" s="8"/>
      <c r="C20" s="30"/>
      <c r="D20" s="35" t="s">
        <v>199</v>
      </c>
      <c r="E20" s="71">
        <v>1</v>
      </c>
      <c r="F20" s="71">
        <v>1</v>
      </c>
      <c r="G20" s="35">
        <v>5</v>
      </c>
      <c r="H20" s="9">
        <v>5</v>
      </c>
      <c r="I20" s="10"/>
    </row>
    <row r="21" s="126" customFormat="1" ht="21" customHeight="1" spans="1:9">
      <c r="A21" s="8"/>
      <c r="B21" s="8"/>
      <c r="C21" s="33" t="s">
        <v>232</v>
      </c>
      <c r="D21" s="35" t="s">
        <v>201</v>
      </c>
      <c r="E21" s="100" t="s">
        <v>202</v>
      </c>
      <c r="F21" s="100" t="s">
        <v>202</v>
      </c>
      <c r="G21" s="35">
        <v>10</v>
      </c>
      <c r="H21" s="9">
        <v>10</v>
      </c>
      <c r="I21" s="10"/>
    </row>
    <row r="22" s="126" customFormat="1" ht="21" customHeight="1" spans="1:9">
      <c r="A22" s="8"/>
      <c r="B22" s="8"/>
      <c r="C22" s="30"/>
      <c r="D22" s="35"/>
      <c r="E22" s="35"/>
      <c r="F22" s="9"/>
      <c r="G22" s="35"/>
      <c r="H22" s="9"/>
      <c r="I22" s="10"/>
    </row>
    <row r="23" s="126" customFormat="1" ht="21" customHeight="1" spans="1:9">
      <c r="A23" s="8"/>
      <c r="B23" s="8"/>
      <c r="C23" s="33" t="s">
        <v>289</v>
      </c>
      <c r="D23" s="35" t="s">
        <v>290</v>
      </c>
      <c r="E23" s="71">
        <v>1</v>
      </c>
      <c r="F23" s="99">
        <v>1</v>
      </c>
      <c r="G23" s="35">
        <v>5</v>
      </c>
      <c r="H23" s="9">
        <v>5</v>
      </c>
      <c r="I23" s="10"/>
    </row>
    <row r="24" s="126" customFormat="1" ht="21" customHeight="1" spans="1:9">
      <c r="A24" s="8"/>
      <c r="B24" s="8"/>
      <c r="C24" s="30"/>
      <c r="D24" s="35"/>
      <c r="E24" s="35"/>
      <c r="F24" s="9"/>
      <c r="G24" s="35"/>
      <c r="H24" s="9"/>
      <c r="I24" s="10"/>
    </row>
    <row r="25" s="126" customFormat="1" ht="21" customHeight="1" spans="1:9">
      <c r="A25" s="8"/>
      <c r="B25" s="8" t="s">
        <v>291</v>
      </c>
      <c r="C25" s="33" t="s">
        <v>242</v>
      </c>
      <c r="D25" s="35"/>
      <c r="E25" s="35"/>
      <c r="F25" s="9"/>
      <c r="G25" s="35"/>
      <c r="H25" s="9"/>
      <c r="I25" s="10"/>
    </row>
    <row r="26" s="126" customFormat="1" ht="21" customHeight="1" spans="1:9">
      <c r="A26" s="8"/>
      <c r="B26" s="8"/>
      <c r="C26" s="30"/>
      <c r="D26" s="35"/>
      <c r="E26" s="35"/>
      <c r="F26" s="9"/>
      <c r="G26" s="35"/>
      <c r="H26" s="9"/>
      <c r="I26" s="10"/>
    </row>
    <row r="27" s="126" customFormat="1" ht="21" customHeight="1" spans="1:9">
      <c r="A27" s="8"/>
      <c r="B27" s="8"/>
      <c r="C27" s="33" t="s">
        <v>246</v>
      </c>
      <c r="D27" s="35" t="s">
        <v>215</v>
      </c>
      <c r="E27" s="35" t="s">
        <v>216</v>
      </c>
      <c r="F27" s="9" t="s">
        <v>293</v>
      </c>
      <c r="G27" s="35">
        <v>5</v>
      </c>
      <c r="H27" s="9">
        <v>5</v>
      </c>
      <c r="I27" s="10"/>
    </row>
    <row r="28" s="126" customFormat="1" ht="21" customHeight="1" spans="1:9">
      <c r="A28" s="8"/>
      <c r="B28" s="8"/>
      <c r="C28" s="30"/>
      <c r="D28" s="35" t="s">
        <v>217</v>
      </c>
      <c r="E28" s="35" t="s">
        <v>218</v>
      </c>
      <c r="F28" s="9" t="s">
        <v>293</v>
      </c>
      <c r="G28" s="35">
        <v>10</v>
      </c>
      <c r="H28" s="9">
        <v>10</v>
      </c>
      <c r="I28" s="10"/>
    </row>
    <row r="29" s="126" customFormat="1" ht="21" customHeight="1" spans="1:9">
      <c r="A29" s="8"/>
      <c r="B29" s="8"/>
      <c r="C29" s="33" t="s">
        <v>253</v>
      </c>
      <c r="D29" s="35"/>
      <c r="E29" s="35"/>
      <c r="F29" s="9"/>
      <c r="G29" s="35"/>
      <c r="H29" s="9"/>
      <c r="I29" s="10"/>
    </row>
    <row r="30" s="126" customFormat="1" ht="21" customHeight="1" spans="1:9">
      <c r="A30" s="8"/>
      <c r="B30" s="8"/>
      <c r="C30" s="30"/>
      <c r="D30" s="35"/>
      <c r="E30" s="35"/>
      <c r="F30" s="9"/>
      <c r="G30" s="35"/>
      <c r="H30" s="9"/>
      <c r="I30" s="10"/>
    </row>
    <row r="31" s="126" customFormat="1" ht="21" customHeight="1" spans="1:9">
      <c r="A31" s="8"/>
      <c r="B31" s="8"/>
      <c r="C31" s="33" t="s">
        <v>255</v>
      </c>
      <c r="D31" s="35" t="s">
        <v>225</v>
      </c>
      <c r="E31" s="35" t="s">
        <v>226</v>
      </c>
      <c r="F31" s="9" t="s">
        <v>293</v>
      </c>
      <c r="G31" s="35">
        <v>5</v>
      </c>
      <c r="H31" s="9">
        <v>5</v>
      </c>
      <c r="I31" s="10"/>
    </row>
    <row r="32" s="126" customFormat="1" ht="21" customHeight="1" spans="1:9">
      <c r="A32" s="8"/>
      <c r="B32" s="8"/>
      <c r="C32" s="30"/>
      <c r="D32" s="35" t="s">
        <v>227</v>
      </c>
      <c r="E32" s="35" t="s">
        <v>226</v>
      </c>
      <c r="F32" s="9" t="s">
        <v>293</v>
      </c>
      <c r="G32" s="35">
        <v>10</v>
      </c>
      <c r="H32" s="9">
        <v>10</v>
      </c>
      <c r="I32" s="10"/>
    </row>
    <row r="33" s="126" customFormat="1" ht="21" customHeight="1" spans="1:9">
      <c r="A33" s="8"/>
      <c r="B33" s="30" t="s">
        <v>259</v>
      </c>
      <c r="C33" s="33" t="s">
        <v>260</v>
      </c>
      <c r="D33" s="35" t="s">
        <v>229</v>
      </c>
      <c r="E33" s="71" t="s">
        <v>230</v>
      </c>
      <c r="F33" s="99" t="s">
        <v>230</v>
      </c>
      <c r="G33" s="35">
        <v>5</v>
      </c>
      <c r="H33" s="9">
        <v>5</v>
      </c>
      <c r="I33" s="10"/>
    </row>
    <row r="34" s="126" customFormat="1" ht="21" customHeight="1" spans="1:9">
      <c r="A34" s="8"/>
      <c r="B34" s="30"/>
      <c r="C34" s="30"/>
      <c r="D34" s="35" t="s">
        <v>231</v>
      </c>
      <c r="E34" s="35" t="s">
        <v>230</v>
      </c>
      <c r="F34" s="9" t="s">
        <v>230</v>
      </c>
      <c r="G34" s="35">
        <v>5</v>
      </c>
      <c r="H34" s="9">
        <v>5</v>
      </c>
      <c r="I34" s="10"/>
    </row>
    <row r="35" ht="24" customHeight="1" spans="1:9">
      <c r="A35" s="12" t="s">
        <v>264</v>
      </c>
      <c r="B35" s="13"/>
      <c r="C35" s="13"/>
      <c r="D35" s="13"/>
      <c r="E35" s="13"/>
      <c r="F35" s="14"/>
      <c r="G35" s="16">
        <f>SUM(G16:G34)+H8</f>
        <v>100</v>
      </c>
      <c r="H35" s="16">
        <f>SUM(H16:H34)+I8</f>
        <v>100</v>
      </c>
      <c r="I35" s="45"/>
    </row>
    <row r="36" s="126" customFormat="1" ht="36" customHeight="1" spans="1:9">
      <c r="A36" s="8" t="s">
        <v>265</v>
      </c>
      <c r="B36" s="79" t="s">
        <v>534</v>
      </c>
      <c r="C36" s="58"/>
      <c r="D36" s="58"/>
      <c r="E36" s="58"/>
      <c r="F36" s="58"/>
      <c r="G36" s="58"/>
      <c r="H36" s="58"/>
      <c r="I36" s="28"/>
    </row>
    <row r="37" s="126" customFormat="1" ht="18" customHeight="1" spans="1:9">
      <c r="A37" s="5"/>
      <c r="B37" s="6" t="s">
        <v>299</v>
      </c>
      <c r="C37" s="6" t="s">
        <v>300</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7" workbookViewId="0">
      <selection activeCell="E4" sqref="E$1:F$1048576"/>
    </sheetView>
  </sheetViews>
  <sheetFormatPr defaultColWidth="8.89166666666667" defaultRowHeight="13.5"/>
  <cols>
    <col min="4" max="4" width="19.5583333333333" customWidth="1"/>
    <col min="5" max="5" width="15.1083333333333" style="1" customWidth="1"/>
    <col min="6" max="6" width="16" style="1" customWidth="1"/>
    <col min="7" max="7" width="12.666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5"/>
      <c r="F4" s="5"/>
      <c r="G4" s="5"/>
      <c r="H4" s="5"/>
      <c r="I4" s="42"/>
    </row>
    <row r="5" s="126" customFormat="1" ht="21" customHeight="1" spans="1:9">
      <c r="A5" s="8" t="s">
        <v>272</v>
      </c>
      <c r="B5" s="8" t="s">
        <v>54</v>
      </c>
      <c r="C5" s="8"/>
      <c r="D5" s="9"/>
      <c r="E5" s="8"/>
      <c r="F5" s="8"/>
      <c r="G5" s="8"/>
      <c r="H5" s="8"/>
      <c r="I5" s="8"/>
    </row>
    <row r="6" s="126" customFormat="1" ht="21" customHeight="1" spans="1:9">
      <c r="A6" s="9" t="s">
        <v>273</v>
      </c>
      <c r="B6" s="8"/>
      <c r="C6" s="8"/>
      <c r="D6" s="9"/>
      <c r="E6" s="8"/>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4">
        <f>E9+E12</f>
        <v>78000</v>
      </c>
      <c r="F8" s="14">
        <f>F9+F12</f>
        <v>78000</v>
      </c>
      <c r="G8" s="22">
        <f>F8/E8</f>
        <v>1</v>
      </c>
      <c r="H8" s="23">
        <v>10</v>
      </c>
      <c r="I8" s="43">
        <f>G8*H8</f>
        <v>10</v>
      </c>
    </row>
    <row r="9" ht="18" customHeight="1" spans="1:9">
      <c r="A9" s="17"/>
      <c r="B9" s="18" t="s">
        <v>278</v>
      </c>
      <c r="C9" s="19"/>
      <c r="D9" s="20"/>
      <c r="E9" s="14">
        <v>78000</v>
      </c>
      <c r="F9" s="14">
        <f>F10+F11</f>
        <v>78000</v>
      </c>
      <c r="G9" s="16" t="s">
        <v>168</v>
      </c>
      <c r="H9" s="16"/>
      <c r="I9" s="16"/>
    </row>
    <row r="10" s="126" customFormat="1" ht="18" customHeight="1" spans="1:9">
      <c r="A10" s="24"/>
      <c r="B10" s="25" t="s">
        <v>279</v>
      </c>
      <c r="C10" s="26"/>
      <c r="D10" s="27"/>
      <c r="E10" s="28">
        <v>78000</v>
      </c>
      <c r="F10" s="16">
        <v>78000</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E12" s="28"/>
      <c r="F12" s="16"/>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35" t="s">
        <v>405</v>
      </c>
      <c r="C14" s="10"/>
      <c r="D14" s="35"/>
      <c r="E14" s="8"/>
      <c r="F14" s="9" t="s">
        <v>391</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 t="s">
        <v>392</v>
      </c>
      <c r="E16" s="8" t="s">
        <v>393</v>
      </c>
      <c r="F16" s="8" t="s">
        <v>393</v>
      </c>
      <c r="G16" s="34">
        <v>10</v>
      </c>
      <c r="H16" s="34">
        <v>10</v>
      </c>
      <c r="I16" s="34"/>
    </row>
    <row r="17" s="126" customFormat="1" ht="21" customHeight="1" spans="1:9">
      <c r="A17" s="8"/>
      <c r="B17" s="9"/>
      <c r="C17" s="30"/>
      <c r="D17" s="10"/>
      <c r="E17" s="8"/>
      <c r="F17" s="8"/>
      <c r="G17" s="34"/>
      <c r="H17" s="34"/>
      <c r="I17" s="34"/>
    </row>
    <row r="18" s="126" customFormat="1" ht="21" customHeight="1" spans="1:9">
      <c r="A18" s="8"/>
      <c r="B18" s="9"/>
      <c r="C18" s="32"/>
      <c r="D18" s="10"/>
      <c r="E18" s="8"/>
      <c r="F18" s="8"/>
      <c r="G18" s="34"/>
      <c r="H18" s="34"/>
      <c r="I18" s="34"/>
    </row>
    <row r="19" s="126" customFormat="1" ht="21" customHeight="1" spans="1:9">
      <c r="A19" s="8"/>
      <c r="B19" s="9"/>
      <c r="C19" s="33" t="s">
        <v>228</v>
      </c>
      <c r="D19" s="75" t="s">
        <v>394</v>
      </c>
      <c r="E19" s="37">
        <v>1</v>
      </c>
      <c r="F19" s="37">
        <v>1</v>
      </c>
      <c r="G19" s="34">
        <v>15</v>
      </c>
      <c r="H19" s="34">
        <v>15</v>
      </c>
      <c r="I19" s="34"/>
    </row>
    <row r="20" s="126" customFormat="1" ht="21" customHeight="1" spans="1:9">
      <c r="A20" s="8"/>
      <c r="B20" s="9"/>
      <c r="C20" s="30"/>
      <c r="D20" s="10"/>
      <c r="E20" s="8"/>
      <c r="F20" s="8"/>
      <c r="G20" s="34"/>
      <c r="H20" s="34"/>
      <c r="I20" s="34"/>
    </row>
    <row r="21" s="126" customFormat="1" ht="21" customHeight="1" spans="1:9">
      <c r="A21" s="8"/>
      <c r="B21" s="9"/>
      <c r="C21" s="33" t="s">
        <v>232</v>
      </c>
      <c r="D21" s="10" t="s">
        <v>395</v>
      </c>
      <c r="E21" s="37">
        <v>1</v>
      </c>
      <c r="F21" s="37">
        <v>1</v>
      </c>
      <c r="G21" s="34">
        <v>10</v>
      </c>
      <c r="H21" s="34">
        <v>10</v>
      </c>
      <c r="I21" s="34"/>
    </row>
    <row r="22" s="126" customFormat="1" ht="21" customHeight="1" spans="1:9">
      <c r="A22" s="8"/>
      <c r="B22" s="9"/>
      <c r="C22" s="30"/>
      <c r="D22" s="10"/>
      <c r="E22" s="8"/>
      <c r="F22" s="8"/>
      <c r="G22" s="34"/>
      <c r="H22" s="34"/>
      <c r="I22" s="34"/>
    </row>
    <row r="23" s="126" customFormat="1" ht="21" customHeight="1" spans="1:9">
      <c r="A23" s="8"/>
      <c r="B23" s="9"/>
      <c r="C23" s="33" t="s">
        <v>289</v>
      </c>
      <c r="D23" s="10" t="s">
        <v>396</v>
      </c>
      <c r="E23" s="8" t="s">
        <v>397</v>
      </c>
      <c r="F23" s="8" t="s">
        <v>397</v>
      </c>
      <c r="G23" s="34">
        <v>15</v>
      </c>
      <c r="H23" s="34">
        <v>15</v>
      </c>
      <c r="I23" s="34"/>
    </row>
    <row r="24" s="126" customFormat="1" ht="21" customHeight="1" spans="1:9">
      <c r="A24" s="8"/>
      <c r="B24" s="9"/>
      <c r="C24" s="30"/>
      <c r="D24" s="10"/>
      <c r="E24" s="8"/>
      <c r="F24" s="8"/>
      <c r="G24" s="34"/>
      <c r="H24" s="34"/>
      <c r="I24" s="34"/>
    </row>
    <row r="25" s="126" customFormat="1" ht="21" customHeight="1" spans="1:9">
      <c r="A25" s="8"/>
      <c r="B25" s="9" t="s">
        <v>291</v>
      </c>
      <c r="C25" s="33" t="s">
        <v>242</v>
      </c>
      <c r="D25" s="76"/>
      <c r="E25" s="8"/>
      <c r="F25" s="8"/>
      <c r="G25" s="34"/>
      <c r="H25" s="34"/>
      <c r="I25" s="34"/>
    </row>
    <row r="26" s="126" customFormat="1" ht="21" customHeight="1" spans="1:9">
      <c r="A26" s="8"/>
      <c r="B26" s="9"/>
      <c r="C26" s="30"/>
      <c r="D26" s="10"/>
      <c r="E26" s="8"/>
      <c r="F26" s="8"/>
      <c r="G26" s="34"/>
      <c r="H26" s="34"/>
      <c r="I26" s="34"/>
    </row>
    <row r="27" s="126" customFormat="1" ht="39" customHeight="1" spans="1:9">
      <c r="A27" s="8"/>
      <c r="B27" s="9"/>
      <c r="C27" s="33" t="s">
        <v>246</v>
      </c>
      <c r="D27" s="69" t="s">
        <v>398</v>
      </c>
      <c r="E27" s="77" t="s">
        <v>399</v>
      </c>
      <c r="F27" s="77" t="s">
        <v>293</v>
      </c>
      <c r="G27" s="34">
        <v>15</v>
      </c>
      <c r="H27" s="34">
        <v>15</v>
      </c>
      <c r="I27" s="34"/>
    </row>
    <row r="28" s="126" customFormat="1" ht="21" customHeight="1" spans="1:9">
      <c r="A28" s="8"/>
      <c r="B28" s="9"/>
      <c r="C28" s="30"/>
      <c r="D28" s="69" t="s">
        <v>400</v>
      </c>
      <c r="E28" s="69" t="s">
        <v>399</v>
      </c>
      <c r="F28" s="69" t="s">
        <v>293</v>
      </c>
      <c r="G28" s="34">
        <v>15</v>
      </c>
      <c r="H28" s="34">
        <v>15</v>
      </c>
      <c r="I28" s="34"/>
    </row>
    <row r="29" s="126" customFormat="1" ht="21" customHeight="1" spans="1:9">
      <c r="A29" s="8"/>
      <c r="B29" s="9"/>
      <c r="C29" s="33" t="s">
        <v>253</v>
      </c>
      <c r="D29" s="10"/>
      <c r="E29" s="8"/>
      <c r="F29" s="8"/>
      <c r="G29" s="34"/>
      <c r="H29" s="34"/>
      <c r="I29" s="34"/>
    </row>
    <row r="30" s="126" customFormat="1" ht="21" customHeight="1" spans="1:9">
      <c r="A30" s="8"/>
      <c r="B30" s="9"/>
      <c r="C30" s="30"/>
      <c r="D30" s="10"/>
      <c r="E30" s="8"/>
      <c r="F30" s="8"/>
      <c r="G30" s="34"/>
      <c r="H30" s="34"/>
      <c r="I30" s="34"/>
    </row>
    <row r="31" s="126" customFormat="1" ht="21" customHeight="1" spans="1:9">
      <c r="A31" s="8"/>
      <c r="B31" s="9"/>
      <c r="C31" s="33" t="s">
        <v>255</v>
      </c>
      <c r="D31" s="78"/>
      <c r="E31" s="132"/>
      <c r="F31" s="132"/>
      <c r="G31" s="78"/>
      <c r="H31" s="78"/>
      <c r="I31" s="34"/>
    </row>
    <row r="32" s="126" customFormat="1" ht="21" customHeight="1" spans="1:9">
      <c r="A32" s="8"/>
      <c r="B32" s="9"/>
      <c r="C32" s="30"/>
      <c r="D32" s="10"/>
      <c r="E32" s="8"/>
      <c r="F32" s="8"/>
      <c r="G32" s="34"/>
      <c r="H32" s="34"/>
      <c r="I32" s="34"/>
    </row>
    <row r="33" s="126" customFormat="1" ht="21" customHeight="1" spans="1:9">
      <c r="A33" s="8"/>
      <c r="B33" s="24" t="s">
        <v>259</v>
      </c>
      <c r="C33" s="31" t="s">
        <v>260</v>
      </c>
      <c r="D33" s="69" t="s">
        <v>401</v>
      </c>
      <c r="E33" s="77" t="s">
        <v>402</v>
      </c>
      <c r="F33" s="77" t="s">
        <v>402</v>
      </c>
      <c r="G33" s="34">
        <v>10</v>
      </c>
      <c r="H33" s="34">
        <v>10</v>
      </c>
      <c r="I33" s="34"/>
    </row>
    <row r="34" s="126" customFormat="1" ht="21" customHeight="1" spans="1:9">
      <c r="A34" s="8"/>
      <c r="B34" s="24"/>
      <c r="C34" s="24"/>
      <c r="D34" s="10"/>
      <c r="E34" s="8"/>
      <c r="F34" s="8"/>
      <c r="G34" s="34"/>
      <c r="H34" s="34"/>
      <c r="I34" s="34"/>
    </row>
    <row r="35" ht="24" customHeight="1" spans="1:9">
      <c r="A35" s="12" t="s">
        <v>264</v>
      </c>
      <c r="B35" s="13"/>
      <c r="C35" s="13"/>
      <c r="D35" s="13"/>
      <c r="E35" s="13"/>
      <c r="F35" s="14"/>
      <c r="G35" s="16">
        <f>SUM(G16:G34)+H8</f>
        <v>100</v>
      </c>
      <c r="H35" s="16">
        <v>100</v>
      </c>
      <c r="I35" s="45"/>
    </row>
    <row r="36" s="126" customFormat="1" ht="36" customHeight="1" spans="1:9">
      <c r="A36" s="9" t="s">
        <v>265</v>
      </c>
      <c r="B36" s="79" t="s">
        <v>403</v>
      </c>
      <c r="C36" s="58"/>
      <c r="D36" s="58"/>
      <c r="E36" s="58"/>
      <c r="F36" s="58"/>
      <c r="G36" s="58"/>
      <c r="H36" s="58"/>
      <c r="I36" s="28"/>
    </row>
    <row r="37" s="126" customFormat="1" ht="18" customHeight="1" spans="1:9">
      <c r="A37" s="5"/>
      <c r="B37" s="6" t="s">
        <v>299</v>
      </c>
      <c r="C37" s="6" t="s">
        <v>404</v>
      </c>
      <c r="D37" s="7"/>
      <c r="E37" s="5"/>
      <c r="F37" s="5"/>
      <c r="G37" s="5"/>
      <c r="H37" s="5"/>
      <c r="I37" s="42"/>
    </row>
    <row r="38" ht="44" customHeight="1" spans="1:9">
      <c r="A38" s="40" t="s">
        <v>301</v>
      </c>
      <c r="B38" s="40"/>
      <c r="C38" s="40"/>
      <c r="D38" s="40"/>
      <c r="E38" s="121"/>
      <c r="F38" s="121"/>
      <c r="G38" s="40"/>
      <c r="H38" s="40"/>
      <c r="I38" s="40"/>
    </row>
    <row r="39" ht="17" customHeight="1" spans="1:9">
      <c r="A39" s="41" t="s">
        <v>267</v>
      </c>
      <c r="B39" s="41"/>
      <c r="C39" s="41"/>
      <c r="D39" s="41"/>
      <c r="E39" s="4"/>
      <c r="F39" s="4"/>
      <c r="G39" s="41"/>
      <c r="H39" s="41"/>
      <c r="I39" s="41"/>
    </row>
    <row r="40" ht="29" customHeight="1" spans="1:9">
      <c r="A40" s="40" t="s">
        <v>268</v>
      </c>
      <c r="B40" s="40"/>
      <c r="C40" s="40"/>
      <c r="D40" s="40"/>
      <c r="E40" s="121"/>
      <c r="F40" s="121"/>
      <c r="G40" s="40"/>
      <c r="H40" s="40"/>
      <c r="I40" s="40"/>
    </row>
    <row r="41" ht="33" customHeight="1" spans="1:9">
      <c r="A41" s="40" t="s">
        <v>269</v>
      </c>
      <c r="B41" s="40"/>
      <c r="C41" s="40"/>
      <c r="D41" s="40"/>
      <c r="E41" s="121"/>
      <c r="F41" s="121"/>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3" workbookViewId="0">
      <selection activeCell="F28" sqref="F28"/>
    </sheetView>
  </sheetViews>
  <sheetFormatPr defaultColWidth="8.89166666666667" defaultRowHeight="13.5"/>
  <cols>
    <col min="4" max="4" width="19" customWidth="1"/>
    <col min="5" max="5" width="14.225" customWidth="1"/>
    <col min="6" max="6" width="15.89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56</v>
      </c>
      <c r="C5" s="8"/>
      <c r="D5" s="9"/>
      <c r="E5" s="8"/>
      <c r="F5" s="8"/>
      <c r="G5" s="8"/>
      <c r="H5" s="8"/>
      <c r="I5" s="8"/>
    </row>
    <row r="6" s="126" customFormat="1" ht="21" customHeight="1" spans="1:9">
      <c r="A6" s="9" t="s">
        <v>273</v>
      </c>
      <c r="B6" s="8"/>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f>E9+E12</f>
        <v>370000</v>
      </c>
      <c r="F8" s="21">
        <f>F9+F12</f>
        <v>187920</v>
      </c>
      <c r="G8" s="22">
        <f>F8/E8</f>
        <v>0.507891891891892</v>
      </c>
      <c r="H8" s="23">
        <v>10</v>
      </c>
      <c r="I8" s="43">
        <f>G8*H8</f>
        <v>5.07891891891892</v>
      </c>
    </row>
    <row r="9" ht="18" customHeight="1" spans="1:9">
      <c r="A9" s="17"/>
      <c r="B9" s="18" t="s">
        <v>278</v>
      </c>
      <c r="C9" s="19"/>
      <c r="D9" s="20"/>
      <c r="E9" s="21">
        <v>370000</v>
      </c>
      <c r="F9" s="21">
        <f>F10+F11</f>
        <v>187920</v>
      </c>
      <c r="G9" s="16" t="s">
        <v>168</v>
      </c>
      <c r="H9" s="16"/>
      <c r="I9" s="16"/>
    </row>
    <row r="10" s="126" customFormat="1" ht="18" customHeight="1" spans="1:9">
      <c r="A10" s="24"/>
      <c r="B10" s="25" t="s">
        <v>279</v>
      </c>
      <c r="C10" s="26"/>
      <c r="D10" s="27"/>
      <c r="E10" s="28">
        <v>370000</v>
      </c>
      <c r="F10" s="49">
        <v>187920</v>
      </c>
      <c r="G10" s="16" t="s">
        <v>168</v>
      </c>
      <c r="H10" s="16"/>
      <c r="I10" s="16"/>
    </row>
    <row r="11" s="126" customFormat="1" ht="18" customHeight="1" spans="1:9">
      <c r="A11" s="24"/>
      <c r="B11" s="25" t="s">
        <v>280</v>
      </c>
      <c r="C11" s="26"/>
      <c r="D11" s="27"/>
      <c r="E11" s="28"/>
      <c r="F11" s="49"/>
      <c r="G11" s="16" t="s">
        <v>168</v>
      </c>
      <c r="H11" s="16"/>
      <c r="I11" s="16"/>
    </row>
    <row r="12" s="126" customFormat="1" ht="18" customHeight="1" spans="1:9">
      <c r="A12" s="29"/>
      <c r="B12" s="25" t="s">
        <v>281</v>
      </c>
      <c r="C12" s="26"/>
      <c r="D12" s="27"/>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35" t="s">
        <v>405</v>
      </c>
      <c r="C14" s="10"/>
      <c r="D14" s="35"/>
      <c r="E14" s="10"/>
      <c r="F14" s="9" t="s">
        <v>391</v>
      </c>
      <c r="G14" s="8"/>
      <c r="H14" s="8"/>
      <c r="I14" s="8"/>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76" t="s">
        <v>535</v>
      </c>
      <c r="E16" s="74" t="s">
        <v>536</v>
      </c>
      <c r="F16" s="74" t="s">
        <v>536</v>
      </c>
      <c r="G16" s="34">
        <v>20</v>
      </c>
      <c r="H16" s="8">
        <v>20</v>
      </c>
      <c r="I16" s="34"/>
    </row>
    <row r="17" s="126" customFormat="1" ht="21" customHeight="1" spans="1:9">
      <c r="A17" s="8"/>
      <c r="B17" s="9"/>
      <c r="C17" s="30"/>
      <c r="D17" s="10"/>
      <c r="E17" s="10"/>
      <c r="F17" s="8"/>
      <c r="G17" s="34"/>
      <c r="H17" s="8"/>
      <c r="I17" s="34"/>
    </row>
    <row r="18" s="126" customFormat="1" ht="21" customHeight="1" spans="1:9">
      <c r="A18" s="8"/>
      <c r="B18" s="9"/>
      <c r="C18" s="32"/>
      <c r="D18" s="10"/>
      <c r="E18" s="10"/>
      <c r="F18" s="8"/>
      <c r="G18" s="34"/>
      <c r="H18" s="8"/>
      <c r="I18" s="34"/>
    </row>
    <row r="19" s="126" customFormat="1" ht="21" customHeight="1" spans="1:9">
      <c r="A19" s="8"/>
      <c r="B19" s="9"/>
      <c r="C19" s="33" t="s">
        <v>228</v>
      </c>
      <c r="D19" s="75" t="s">
        <v>394</v>
      </c>
      <c r="E19" s="36">
        <v>1</v>
      </c>
      <c r="F19" s="37">
        <v>1</v>
      </c>
      <c r="G19" s="34">
        <v>10</v>
      </c>
      <c r="H19" s="34">
        <v>10</v>
      </c>
      <c r="I19" s="34"/>
    </row>
    <row r="20" s="126" customFormat="1" ht="21" customHeight="1" spans="1:9">
      <c r="A20" s="8"/>
      <c r="B20" s="9"/>
      <c r="C20" s="30"/>
      <c r="D20" s="10"/>
      <c r="E20" s="10"/>
      <c r="F20" s="8"/>
      <c r="G20" s="34"/>
      <c r="H20" s="34"/>
      <c r="I20" s="34"/>
    </row>
    <row r="21" s="126" customFormat="1" ht="21" customHeight="1" spans="1:9">
      <c r="A21" s="8"/>
      <c r="B21" s="9"/>
      <c r="C21" s="33" t="s">
        <v>232</v>
      </c>
      <c r="D21" s="10" t="s">
        <v>395</v>
      </c>
      <c r="E21" s="36">
        <v>1</v>
      </c>
      <c r="F21" s="37">
        <v>1</v>
      </c>
      <c r="G21" s="34">
        <v>10</v>
      </c>
      <c r="H21" s="34">
        <v>10</v>
      </c>
      <c r="I21" s="34"/>
    </row>
    <row r="22" s="126" customFormat="1" ht="21" customHeight="1" spans="1:9">
      <c r="A22" s="8"/>
      <c r="B22" s="9"/>
      <c r="C22" s="30"/>
      <c r="D22" s="10"/>
      <c r="E22" s="10"/>
      <c r="F22" s="8"/>
      <c r="G22" s="34"/>
      <c r="H22" s="34"/>
      <c r="I22" s="34"/>
    </row>
    <row r="23" s="126" customFormat="1" ht="21" customHeight="1" spans="1:9">
      <c r="A23" s="8"/>
      <c r="B23" s="9"/>
      <c r="C23" s="33" t="s">
        <v>289</v>
      </c>
      <c r="D23" s="10" t="s">
        <v>396</v>
      </c>
      <c r="E23" s="10" t="s">
        <v>397</v>
      </c>
      <c r="F23" s="8" t="s">
        <v>397</v>
      </c>
      <c r="G23" s="34">
        <v>10</v>
      </c>
      <c r="H23" s="34">
        <v>10</v>
      </c>
      <c r="I23" s="34"/>
    </row>
    <row r="24" s="126" customFormat="1" ht="21" customHeight="1" spans="1:9">
      <c r="A24" s="8"/>
      <c r="B24" s="9"/>
      <c r="C24" s="30"/>
      <c r="D24" s="10"/>
      <c r="E24" s="10"/>
      <c r="F24" s="8"/>
      <c r="G24" s="34"/>
      <c r="H24" s="34"/>
      <c r="I24" s="34"/>
    </row>
    <row r="25" s="126" customFormat="1" ht="21" customHeight="1" spans="1:9">
      <c r="A25" s="8"/>
      <c r="B25" s="9" t="s">
        <v>291</v>
      </c>
      <c r="C25" s="33" t="s">
        <v>242</v>
      </c>
      <c r="D25" s="76"/>
      <c r="E25" s="10"/>
      <c r="F25" s="8"/>
      <c r="G25" s="34"/>
      <c r="H25" s="34"/>
      <c r="I25" s="34"/>
    </row>
    <row r="26" s="126" customFormat="1" ht="21" customHeight="1" spans="1:9">
      <c r="A26" s="8"/>
      <c r="B26" s="9"/>
      <c r="C26" s="30"/>
      <c r="D26" s="10"/>
      <c r="E26" s="10"/>
      <c r="F26" s="8"/>
      <c r="G26" s="34"/>
      <c r="H26" s="34"/>
      <c r="I26" s="34"/>
    </row>
    <row r="27" s="126" customFormat="1" ht="21" customHeight="1" spans="1:9">
      <c r="A27" s="8"/>
      <c r="B27" s="9"/>
      <c r="C27" s="33" t="s">
        <v>246</v>
      </c>
      <c r="D27" s="131" t="s">
        <v>398</v>
      </c>
      <c r="E27" s="77" t="s">
        <v>399</v>
      </c>
      <c r="F27" s="77" t="s">
        <v>293</v>
      </c>
      <c r="G27" s="34">
        <v>15</v>
      </c>
      <c r="H27" s="34">
        <v>15</v>
      </c>
      <c r="I27" s="34"/>
    </row>
    <row r="28" s="126" customFormat="1" ht="21" customHeight="1" spans="1:9">
      <c r="A28" s="8"/>
      <c r="B28" s="9"/>
      <c r="C28" s="30"/>
      <c r="D28" s="69" t="s">
        <v>400</v>
      </c>
      <c r="E28" s="69" t="s">
        <v>399</v>
      </c>
      <c r="F28" s="69" t="s">
        <v>293</v>
      </c>
      <c r="G28" s="34">
        <v>16</v>
      </c>
      <c r="H28" s="34">
        <v>16</v>
      </c>
      <c r="I28" s="34"/>
    </row>
    <row r="29" s="126" customFormat="1" ht="21" customHeight="1" spans="1:9">
      <c r="A29" s="8"/>
      <c r="B29" s="9"/>
      <c r="C29" s="33" t="s">
        <v>253</v>
      </c>
      <c r="D29" s="10"/>
      <c r="E29" s="10"/>
      <c r="F29" s="8"/>
      <c r="G29" s="34"/>
      <c r="H29" s="34"/>
      <c r="I29" s="34"/>
    </row>
    <row r="30" s="126" customFormat="1" ht="21" customHeight="1" spans="1:9">
      <c r="A30" s="8"/>
      <c r="B30" s="9"/>
      <c r="C30" s="30"/>
      <c r="D30" s="10"/>
      <c r="E30" s="10"/>
      <c r="F30" s="8"/>
      <c r="G30" s="34"/>
      <c r="H30" s="34"/>
      <c r="I30" s="34"/>
    </row>
    <row r="31" s="126" customFormat="1" ht="21" customHeight="1" spans="1:9">
      <c r="A31" s="8"/>
      <c r="B31" s="9"/>
      <c r="C31" s="33" t="s">
        <v>255</v>
      </c>
      <c r="D31" s="78"/>
      <c r="E31" s="78"/>
      <c r="F31" s="78"/>
      <c r="G31" s="78"/>
      <c r="H31" s="78"/>
      <c r="I31" s="34"/>
    </row>
    <row r="32" s="126" customFormat="1" ht="21" customHeight="1" spans="1:9">
      <c r="A32" s="8"/>
      <c r="B32" s="9"/>
      <c r="C32" s="30"/>
      <c r="D32" s="10"/>
      <c r="E32" s="10"/>
      <c r="F32" s="8"/>
      <c r="G32" s="34"/>
      <c r="H32" s="34"/>
      <c r="I32" s="34"/>
    </row>
    <row r="33" s="126" customFormat="1" ht="21" customHeight="1" spans="1:9">
      <c r="A33" s="8"/>
      <c r="B33" s="24" t="s">
        <v>259</v>
      </c>
      <c r="C33" s="31" t="s">
        <v>260</v>
      </c>
      <c r="D33" s="69" t="s">
        <v>401</v>
      </c>
      <c r="E33" s="77" t="s">
        <v>402</v>
      </c>
      <c r="F33" s="77" t="s">
        <v>402</v>
      </c>
      <c r="G33" s="34">
        <v>10</v>
      </c>
      <c r="H33" s="34">
        <v>10</v>
      </c>
      <c r="I33" s="34"/>
    </row>
    <row r="34" s="126" customFormat="1" ht="21" customHeight="1" spans="1:9">
      <c r="A34" s="8"/>
      <c r="B34" s="24"/>
      <c r="C34" s="24"/>
      <c r="D34" s="10"/>
      <c r="E34" s="10"/>
      <c r="F34" s="8"/>
      <c r="G34" s="34"/>
      <c r="H34" s="34"/>
      <c r="I34" s="34"/>
    </row>
    <row r="35" ht="24" customHeight="1" spans="1:9">
      <c r="A35" s="12" t="s">
        <v>264</v>
      </c>
      <c r="B35" s="13"/>
      <c r="C35" s="13"/>
      <c r="D35" s="13"/>
      <c r="E35" s="13"/>
      <c r="F35" s="14"/>
      <c r="G35" s="16">
        <f>SUM(G16:G34)+H8</f>
        <v>101</v>
      </c>
      <c r="H35" s="16">
        <f>SUM(H16:H34)+I8</f>
        <v>96.0789189189189</v>
      </c>
      <c r="I35" s="45"/>
    </row>
    <row r="36" s="126" customFormat="1" ht="36" customHeight="1" spans="1:9">
      <c r="A36" s="9" t="s">
        <v>265</v>
      </c>
      <c r="B36" s="79" t="s">
        <v>537</v>
      </c>
      <c r="C36" s="58"/>
      <c r="D36" s="58"/>
      <c r="E36" s="58"/>
      <c r="F36" s="58"/>
      <c r="G36" s="58"/>
      <c r="H36" s="58"/>
      <c r="I36" s="28"/>
    </row>
    <row r="37" s="126" customFormat="1" ht="18" customHeight="1" spans="1:9">
      <c r="A37" s="5"/>
      <c r="B37" s="6" t="s">
        <v>299</v>
      </c>
      <c r="C37" s="6" t="s">
        <v>404</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0" workbookViewId="0">
      <selection activeCell="F18" sqref="F18"/>
    </sheetView>
  </sheetViews>
  <sheetFormatPr defaultColWidth="8.89166666666667" defaultRowHeight="13.5"/>
  <cols>
    <col min="3" max="3" width="13.775" customWidth="1"/>
    <col min="4" max="4" width="24.3333333333333" customWidth="1"/>
    <col min="6" max="6" width="15.44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6"/>
      <c r="G4" s="5"/>
      <c r="H4" s="5"/>
      <c r="I4" s="42"/>
    </row>
    <row r="5" s="126" customFormat="1" ht="21" customHeight="1" spans="1:9">
      <c r="A5" s="8" t="s">
        <v>272</v>
      </c>
      <c r="B5" s="8" t="s">
        <v>538</v>
      </c>
      <c r="C5" s="8"/>
      <c r="D5" s="9"/>
      <c r="E5" s="8"/>
      <c r="F5" s="8"/>
      <c r="G5" s="8"/>
      <c r="H5" s="8"/>
      <c r="I5" s="8"/>
    </row>
    <row r="6" s="126" customFormat="1" ht="21" customHeight="1" spans="1:9">
      <c r="A6" s="9" t="s">
        <v>273</v>
      </c>
      <c r="B6" s="8" t="s">
        <v>160</v>
      </c>
      <c r="C6" s="8"/>
      <c r="D6" s="9"/>
      <c r="E6" s="10"/>
      <c r="F6" s="8" t="s">
        <v>274</v>
      </c>
      <c r="G6" s="8" t="s">
        <v>513</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4">
        <v>4000</v>
      </c>
      <c r="F8" s="14">
        <f>F9</f>
        <v>0</v>
      </c>
      <c r="G8" s="22">
        <f>F8/E8</f>
        <v>0</v>
      </c>
      <c r="H8" s="23">
        <v>10</v>
      </c>
      <c r="I8" s="43">
        <f>G8*H8</f>
        <v>0</v>
      </c>
    </row>
    <row r="9" ht="18" customHeight="1" spans="1:9">
      <c r="A9" s="17"/>
      <c r="B9" s="18" t="s">
        <v>278</v>
      </c>
      <c r="C9" s="19"/>
      <c r="D9" s="20"/>
      <c r="E9" s="14">
        <f>E10+E11</f>
        <v>4000</v>
      </c>
      <c r="F9" s="14">
        <f>F10</f>
        <v>0</v>
      </c>
      <c r="G9" s="16" t="s">
        <v>168</v>
      </c>
      <c r="H9" s="16"/>
      <c r="I9" s="16"/>
    </row>
    <row r="10" s="126" customFormat="1" ht="18" customHeight="1" spans="1:9">
      <c r="A10" s="24"/>
      <c r="B10" s="25" t="s">
        <v>279</v>
      </c>
      <c r="C10" s="26"/>
      <c r="D10" s="27"/>
      <c r="E10" s="14">
        <v>4000</v>
      </c>
      <c r="F10" s="14">
        <v>0</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539</v>
      </c>
      <c r="C14" s="8"/>
      <c r="D14" s="9"/>
      <c r="E14" s="8"/>
      <c r="F14" s="8" t="s">
        <v>539</v>
      </c>
      <c r="G14" s="8"/>
      <c r="H14" s="8"/>
      <c r="I14" s="8"/>
    </row>
    <row r="15" ht="46" customHeight="1" spans="1:9">
      <c r="A15" s="8" t="s">
        <v>284</v>
      </c>
      <c r="B15" s="30" t="s">
        <v>177</v>
      </c>
      <c r="C15" s="30" t="s">
        <v>178</v>
      </c>
      <c r="D15" s="31" t="s">
        <v>179</v>
      </c>
      <c r="E15" s="32" t="s">
        <v>180</v>
      </c>
      <c r="F15" s="30" t="s">
        <v>181</v>
      </c>
      <c r="G15" s="30" t="s">
        <v>182</v>
      </c>
      <c r="H15" s="30" t="s">
        <v>183</v>
      </c>
      <c r="I15" s="44" t="s">
        <v>184</v>
      </c>
    </row>
    <row r="16" s="126" customFormat="1" ht="46" customHeight="1" spans="1:9">
      <c r="A16" s="8"/>
      <c r="B16" s="9" t="s">
        <v>285</v>
      </c>
      <c r="C16" s="33" t="s">
        <v>222</v>
      </c>
      <c r="D16" s="10" t="s">
        <v>521</v>
      </c>
      <c r="E16" s="8" t="s">
        <v>522</v>
      </c>
      <c r="F16" s="8" t="s">
        <v>522</v>
      </c>
      <c r="G16" s="8">
        <v>20</v>
      </c>
      <c r="H16" s="8">
        <v>20</v>
      </c>
      <c r="I16" s="34"/>
    </row>
    <row r="17" s="126" customFormat="1" ht="46" customHeight="1" spans="1:9">
      <c r="A17" s="8"/>
      <c r="B17" s="9"/>
      <c r="C17" s="33" t="s">
        <v>228</v>
      </c>
      <c r="D17" t="s">
        <v>540</v>
      </c>
      <c r="E17" s="8" t="s">
        <v>230</v>
      </c>
      <c r="F17" s="8" t="s">
        <v>541</v>
      </c>
      <c r="G17" s="8">
        <v>10</v>
      </c>
      <c r="H17" s="8">
        <v>10</v>
      </c>
      <c r="I17" s="34"/>
    </row>
    <row r="18" s="126" customFormat="1" ht="46" customHeight="1" spans="1:9">
      <c r="A18" s="8"/>
      <c r="B18" s="9"/>
      <c r="C18" s="33" t="s">
        <v>232</v>
      </c>
      <c r="D18" s="10" t="s">
        <v>451</v>
      </c>
      <c r="E18" s="8" t="s">
        <v>526</v>
      </c>
      <c r="F18" s="8" t="s">
        <v>526</v>
      </c>
      <c r="G18" s="8">
        <v>10</v>
      </c>
      <c r="H18" s="8">
        <v>10</v>
      </c>
      <c r="I18" s="34"/>
    </row>
    <row r="19" s="126" customFormat="1" ht="46" customHeight="1" spans="1:9">
      <c r="A19" s="8"/>
      <c r="B19" s="9"/>
      <c r="C19" s="33" t="s">
        <v>289</v>
      </c>
      <c r="D19" s="10" t="s">
        <v>542</v>
      </c>
      <c r="E19" s="8">
        <v>4000</v>
      </c>
      <c r="F19" s="8">
        <v>1000</v>
      </c>
      <c r="G19" s="8">
        <v>10</v>
      </c>
      <c r="H19" s="8">
        <v>10</v>
      </c>
      <c r="I19" s="34"/>
    </row>
    <row r="20" s="126" customFormat="1" ht="46" customHeight="1" spans="1:9">
      <c r="A20" s="8"/>
      <c r="B20" s="9" t="s">
        <v>291</v>
      </c>
      <c r="C20" s="33" t="s">
        <v>246</v>
      </c>
      <c r="D20" t="s">
        <v>543</v>
      </c>
      <c r="E20" s="8" t="s">
        <v>530</v>
      </c>
      <c r="F20" s="8" t="s">
        <v>293</v>
      </c>
      <c r="G20" s="8">
        <v>30</v>
      </c>
      <c r="H20" s="8">
        <v>30</v>
      </c>
      <c r="I20" s="34"/>
    </row>
    <row r="21" s="126" customFormat="1" ht="46" customHeight="1" spans="1:9">
      <c r="A21" s="8"/>
      <c r="B21" s="24" t="s">
        <v>259</v>
      </c>
      <c r="C21" s="31" t="s">
        <v>260</v>
      </c>
      <c r="D21" s="10" t="s">
        <v>260</v>
      </c>
      <c r="E21" s="8" t="s">
        <v>380</v>
      </c>
      <c r="F21" s="8" t="s">
        <v>230</v>
      </c>
      <c r="G21" s="8">
        <v>10</v>
      </c>
      <c r="H21" s="8">
        <v>10</v>
      </c>
      <c r="I21" s="34"/>
    </row>
    <row r="22" ht="24" customHeight="1" spans="1:9">
      <c r="A22" s="12" t="s">
        <v>264</v>
      </c>
      <c r="B22" s="13"/>
      <c r="C22" s="13"/>
      <c r="D22" s="13"/>
      <c r="E22" s="13"/>
      <c r="F22" s="14"/>
      <c r="G22" s="16">
        <f>SUM(G16:G21)+H8</f>
        <v>100</v>
      </c>
      <c r="H22" s="16">
        <f>SUM(H16:H21)+I8</f>
        <v>90</v>
      </c>
      <c r="I22" s="45"/>
    </row>
    <row r="23" s="126" customFormat="1" ht="36" customHeight="1" spans="1:9">
      <c r="A23" s="9" t="s">
        <v>265</v>
      </c>
      <c r="B23" s="38" t="s">
        <v>544</v>
      </c>
      <c r="C23" s="39"/>
      <c r="D23" s="39"/>
      <c r="E23" s="39"/>
      <c r="F23" s="39"/>
      <c r="G23" s="39"/>
      <c r="H23" s="39"/>
      <c r="I23" s="46"/>
    </row>
    <row r="24" s="126" customFormat="1" ht="18" customHeight="1" spans="1:9">
      <c r="A24" s="5"/>
      <c r="B24" s="6" t="s">
        <v>299</v>
      </c>
      <c r="C24" s="6" t="s">
        <v>533</v>
      </c>
      <c r="D24" s="7"/>
      <c r="E24" s="6"/>
      <c r="F24" s="6"/>
      <c r="G24" s="5"/>
      <c r="H24" s="5"/>
      <c r="I24" s="42"/>
    </row>
    <row r="25" ht="44" customHeight="1" spans="1:9">
      <c r="A25" s="40" t="s">
        <v>301</v>
      </c>
      <c r="B25" s="40"/>
      <c r="C25" s="40"/>
      <c r="D25" s="40"/>
      <c r="E25" s="40"/>
      <c r="F25" s="40"/>
      <c r="G25" s="40"/>
      <c r="H25" s="40"/>
      <c r="I25" s="40"/>
    </row>
    <row r="26" ht="17" customHeight="1" spans="1:9">
      <c r="A26" s="41" t="s">
        <v>267</v>
      </c>
      <c r="B26" s="41"/>
      <c r="C26" s="41"/>
      <c r="D26" s="41"/>
      <c r="E26" s="41"/>
      <c r="F26" s="41"/>
      <c r="G26" s="41"/>
      <c r="H26" s="41"/>
      <c r="I26" s="41"/>
    </row>
    <row r="27" ht="29" customHeight="1" spans="1:9">
      <c r="A27" s="40" t="s">
        <v>268</v>
      </c>
      <c r="B27" s="40"/>
      <c r="C27" s="40"/>
      <c r="D27" s="40"/>
      <c r="E27" s="40"/>
      <c r="F27" s="40"/>
      <c r="G27" s="40"/>
      <c r="H27" s="40"/>
      <c r="I27" s="40"/>
    </row>
    <row r="28" ht="33" customHeight="1" spans="1:9">
      <c r="A28" s="40" t="s">
        <v>269</v>
      </c>
      <c r="B28" s="40"/>
      <c r="C28" s="40"/>
      <c r="D28" s="40"/>
      <c r="E28" s="40"/>
      <c r="F28" s="40"/>
      <c r="G28" s="40"/>
      <c r="H28" s="40"/>
      <c r="I28" s="40"/>
    </row>
  </sheetData>
  <mergeCells count="25">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22:F22"/>
    <mergeCell ref="B23:I23"/>
    <mergeCell ref="A25:I25"/>
    <mergeCell ref="A26:I26"/>
    <mergeCell ref="A27:I27"/>
    <mergeCell ref="A28:I28"/>
    <mergeCell ref="A7:A12"/>
    <mergeCell ref="A13:A14"/>
    <mergeCell ref="A15:A21"/>
    <mergeCell ref="B16:B1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22" workbookViewId="0">
      <selection activeCell="B36" sqref="B36:I36"/>
    </sheetView>
  </sheetViews>
  <sheetFormatPr defaultColWidth="8.89166666666667" defaultRowHeight="13.5"/>
  <cols>
    <col min="4" max="4" width="25.5583333333333" customWidth="1"/>
    <col min="5" max="5" width="12.775" customWidth="1"/>
    <col min="6" max="6" width="11.6666666666667" customWidth="1"/>
    <col min="7" max="7" width="15.3333333333333"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t="s">
        <v>160</v>
      </c>
      <c r="B4" s="6"/>
      <c r="C4" s="6"/>
      <c r="D4" s="7"/>
      <c r="E4" s="6"/>
      <c r="F4" s="6"/>
      <c r="G4" s="5"/>
      <c r="H4" s="5"/>
      <c r="I4" s="42"/>
    </row>
    <row r="5" s="126" customFormat="1" ht="21" customHeight="1" spans="1:9">
      <c r="A5" s="8" t="s">
        <v>272</v>
      </c>
      <c r="B5" s="8" t="s">
        <v>545</v>
      </c>
      <c r="C5" s="8"/>
      <c r="D5" s="9"/>
      <c r="E5" s="8"/>
      <c r="F5" s="8"/>
      <c r="G5" s="8"/>
      <c r="H5" s="8"/>
      <c r="I5" s="8"/>
    </row>
    <row r="6" s="126" customFormat="1" ht="21" customHeight="1" spans="1:9">
      <c r="A6" s="9" t="s">
        <v>273</v>
      </c>
      <c r="B6" s="8" t="s">
        <v>546</v>
      </c>
      <c r="C6" s="8"/>
      <c r="D6" s="9"/>
      <c r="E6" s="10"/>
      <c r="F6" s="8" t="s">
        <v>274</v>
      </c>
      <c r="G6" s="8" t="s">
        <v>160</v>
      </c>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129">
        <v>66000</v>
      </c>
      <c r="F8" s="129">
        <f>F9+F12</f>
        <v>0</v>
      </c>
      <c r="G8" s="22">
        <f>F8/E8</f>
        <v>0</v>
      </c>
      <c r="H8" s="23">
        <v>10</v>
      </c>
      <c r="I8" s="43">
        <f>G8*H8</f>
        <v>0</v>
      </c>
    </row>
    <row r="9" ht="18" customHeight="1" spans="1:9">
      <c r="A9" s="17"/>
      <c r="B9" s="18" t="s">
        <v>278</v>
      </c>
      <c r="C9" s="19"/>
      <c r="D9" s="20"/>
      <c r="E9" s="129">
        <f>E10+E11</f>
        <v>66000</v>
      </c>
      <c r="F9" s="129">
        <f>F10+F11</f>
        <v>0</v>
      </c>
      <c r="G9" s="16" t="s">
        <v>168</v>
      </c>
      <c r="H9" s="16"/>
      <c r="I9" s="16"/>
    </row>
    <row r="10" s="126" customFormat="1" ht="18" customHeight="1" spans="1:9">
      <c r="A10" s="24"/>
      <c r="B10" s="25" t="s">
        <v>279</v>
      </c>
      <c r="C10" s="26"/>
      <c r="D10" s="27"/>
      <c r="E10" s="48">
        <v>66000</v>
      </c>
      <c r="F10" s="130">
        <v>0</v>
      </c>
      <c r="G10" s="16" t="s">
        <v>168</v>
      </c>
      <c r="H10" s="16"/>
      <c r="I10" s="16"/>
    </row>
    <row r="11" s="126" customFormat="1" ht="18" customHeight="1" spans="1:9">
      <c r="A11" s="24"/>
      <c r="B11" s="25" t="s">
        <v>280</v>
      </c>
      <c r="C11" s="26"/>
      <c r="D11" s="27"/>
      <c r="E11" s="48"/>
      <c r="F11" s="130"/>
      <c r="G11" s="16" t="s">
        <v>168</v>
      </c>
      <c r="H11" s="16"/>
      <c r="I11" s="16"/>
    </row>
    <row r="12" s="126" customFormat="1" ht="18" customHeight="1" spans="1:9">
      <c r="A12" s="29"/>
      <c r="B12" s="25" t="s">
        <v>281</v>
      </c>
      <c r="C12" s="26"/>
      <c r="D12" s="27"/>
      <c r="E12" s="48"/>
      <c r="F12" s="130"/>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9" t="s">
        <v>547</v>
      </c>
      <c r="C14" s="9"/>
      <c r="D14" s="9"/>
      <c r="E14" s="9"/>
      <c r="F14" s="9" t="s">
        <v>548</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35" t="s">
        <v>549</v>
      </c>
      <c r="E16" s="9" t="s">
        <v>550</v>
      </c>
      <c r="F16" s="9" t="s">
        <v>550</v>
      </c>
      <c r="G16" s="9">
        <v>20</v>
      </c>
      <c r="H16" s="9">
        <v>20</v>
      </c>
      <c r="I16" s="9"/>
    </row>
    <row r="17" s="126" customFormat="1" ht="21" customHeight="1" spans="1:9">
      <c r="A17" s="8"/>
      <c r="B17" s="9"/>
      <c r="C17" s="30"/>
      <c r="D17" s="35"/>
      <c r="E17" s="9"/>
      <c r="F17" s="9"/>
      <c r="G17" s="9"/>
      <c r="H17" s="9"/>
      <c r="I17" s="9"/>
    </row>
    <row r="18" s="126" customFormat="1" ht="21" customHeight="1" spans="1:9">
      <c r="A18" s="8"/>
      <c r="B18" s="9"/>
      <c r="C18" s="32"/>
      <c r="D18" s="35"/>
      <c r="E18" s="9"/>
      <c r="F18" s="9"/>
      <c r="G18" s="9"/>
      <c r="H18" s="9"/>
      <c r="I18" s="9"/>
    </row>
    <row r="19" s="126" customFormat="1" ht="21" customHeight="1" spans="1:9">
      <c r="A19" s="8"/>
      <c r="B19" s="9"/>
      <c r="C19" s="33" t="s">
        <v>228</v>
      </c>
      <c r="D19" s="35" t="s">
        <v>551</v>
      </c>
      <c r="E19" s="9" t="s">
        <v>552</v>
      </c>
      <c r="F19" s="9">
        <v>3.96</v>
      </c>
      <c r="G19" s="9">
        <v>20</v>
      </c>
      <c r="H19" s="9">
        <v>20</v>
      </c>
      <c r="I19" s="9"/>
    </row>
    <row r="20" s="126" customFormat="1" ht="21" customHeight="1" spans="1:9">
      <c r="A20" s="8"/>
      <c r="B20" s="9"/>
      <c r="C20" s="30"/>
      <c r="D20" s="35"/>
      <c r="E20" s="9"/>
      <c r="F20" s="9"/>
      <c r="G20" s="9"/>
      <c r="H20" s="9"/>
      <c r="I20" s="9"/>
    </row>
    <row r="21" s="126" customFormat="1" ht="21" customHeight="1" spans="1:9">
      <c r="A21" s="8"/>
      <c r="B21" s="9"/>
      <c r="C21" s="33" t="s">
        <v>232</v>
      </c>
      <c r="D21" s="35"/>
      <c r="E21" s="99"/>
      <c r="F21" s="9"/>
      <c r="G21" s="9"/>
      <c r="H21" s="9"/>
      <c r="I21" s="9"/>
    </row>
    <row r="22" s="126" customFormat="1" ht="21" customHeight="1" spans="1:9">
      <c r="A22" s="8"/>
      <c r="B22" s="9"/>
      <c r="C22" s="30"/>
      <c r="D22" s="35"/>
      <c r="E22" s="99"/>
      <c r="F22" s="9"/>
      <c r="G22" s="9"/>
      <c r="H22" s="9"/>
      <c r="I22" s="9"/>
    </row>
    <row r="23" s="126" customFormat="1" ht="21" customHeight="1" spans="1:9">
      <c r="A23" s="8"/>
      <c r="B23" s="9"/>
      <c r="C23" s="33" t="s">
        <v>289</v>
      </c>
      <c r="D23" s="35" t="s">
        <v>290</v>
      </c>
      <c r="E23" s="99">
        <v>1</v>
      </c>
      <c r="F23" s="99">
        <v>1</v>
      </c>
      <c r="G23" s="9">
        <v>10</v>
      </c>
      <c r="H23" s="9">
        <v>10</v>
      </c>
      <c r="I23" s="9"/>
    </row>
    <row r="24" s="126" customFormat="1" ht="21" customHeight="1" spans="1:9">
      <c r="A24" s="8"/>
      <c r="B24" s="9"/>
      <c r="C24" s="30"/>
      <c r="D24" s="35"/>
      <c r="E24" s="9"/>
      <c r="F24" s="9"/>
      <c r="G24" s="9"/>
      <c r="H24" s="9"/>
      <c r="I24" s="9"/>
    </row>
    <row r="25" s="126" customFormat="1" ht="21" customHeight="1" spans="1:9">
      <c r="A25" s="8"/>
      <c r="B25" s="9" t="s">
        <v>291</v>
      </c>
      <c r="C25" s="33" t="s">
        <v>242</v>
      </c>
      <c r="D25" s="35" t="s">
        <v>245</v>
      </c>
      <c r="E25" s="99">
        <v>1</v>
      </c>
      <c r="F25" s="99">
        <v>1</v>
      </c>
      <c r="G25" s="9">
        <v>7.5</v>
      </c>
      <c r="H25" s="9">
        <v>7.5</v>
      </c>
      <c r="I25" s="9"/>
    </row>
    <row r="26" s="126" customFormat="1" ht="21" customHeight="1" spans="1:9">
      <c r="A26" s="8"/>
      <c r="B26" s="9"/>
      <c r="C26" s="30"/>
      <c r="D26" s="35"/>
      <c r="E26" s="9"/>
      <c r="F26" s="9"/>
      <c r="G26" s="9"/>
      <c r="H26" s="9"/>
      <c r="I26" s="9"/>
    </row>
    <row r="27" s="126" customFormat="1" ht="21" customHeight="1" spans="1:9">
      <c r="A27" s="8"/>
      <c r="B27" s="9"/>
      <c r="C27" s="33" t="s">
        <v>246</v>
      </c>
      <c r="D27" s="35" t="s">
        <v>254</v>
      </c>
      <c r="E27" s="99">
        <v>1</v>
      </c>
      <c r="F27" s="99">
        <v>1</v>
      </c>
      <c r="G27" s="9">
        <v>7.5</v>
      </c>
      <c r="H27" s="9">
        <v>7.5</v>
      </c>
      <c r="I27" s="9"/>
    </row>
    <row r="28" s="126" customFormat="1" ht="21" customHeight="1" spans="1:9">
      <c r="A28" s="8"/>
      <c r="B28" s="9"/>
      <c r="C28" s="30"/>
      <c r="D28" s="35"/>
      <c r="E28" s="9"/>
      <c r="F28" s="9"/>
      <c r="G28" s="9"/>
      <c r="H28" s="9"/>
      <c r="I28" s="9"/>
    </row>
    <row r="29" s="126" customFormat="1" ht="21" customHeight="1" spans="1:9">
      <c r="A29" s="8"/>
      <c r="B29" s="9"/>
      <c r="C29" s="33" t="s">
        <v>253</v>
      </c>
      <c r="D29" s="35" t="s">
        <v>254</v>
      </c>
      <c r="E29" s="99">
        <v>1</v>
      </c>
      <c r="F29" s="99">
        <v>1</v>
      </c>
      <c r="G29" s="9">
        <v>7.5</v>
      </c>
      <c r="H29" s="9">
        <v>7.5</v>
      </c>
      <c r="I29" s="9"/>
    </row>
    <row r="30" s="126" customFormat="1" ht="21" customHeight="1" spans="1:9">
      <c r="A30" s="8"/>
      <c r="B30" s="9"/>
      <c r="C30" s="30"/>
      <c r="D30" s="35"/>
      <c r="E30" s="9"/>
      <c r="F30" s="9"/>
      <c r="G30" s="9"/>
      <c r="H30" s="9"/>
      <c r="I30" s="9"/>
    </row>
    <row r="31" s="126" customFormat="1" ht="21" customHeight="1" spans="1:9">
      <c r="A31" s="8"/>
      <c r="B31" s="9"/>
      <c r="C31" s="33" t="s">
        <v>255</v>
      </c>
      <c r="D31" s="35" t="s">
        <v>254</v>
      </c>
      <c r="E31" s="99">
        <v>1</v>
      </c>
      <c r="F31" s="99">
        <v>1</v>
      </c>
      <c r="G31" s="9">
        <v>7.5</v>
      </c>
      <c r="H31" s="9">
        <v>7.5</v>
      </c>
      <c r="I31" s="9"/>
    </row>
    <row r="32" s="126" customFormat="1" ht="21" customHeight="1" spans="1:9">
      <c r="A32" s="8"/>
      <c r="B32" s="9"/>
      <c r="C32" s="30"/>
      <c r="D32" s="35"/>
      <c r="E32" s="9"/>
      <c r="F32" s="9"/>
      <c r="G32" s="9"/>
      <c r="H32" s="9"/>
      <c r="I32" s="9"/>
    </row>
    <row r="33" s="126" customFormat="1" ht="21" customHeight="1" spans="1:9">
      <c r="A33" s="8"/>
      <c r="B33" s="24" t="s">
        <v>259</v>
      </c>
      <c r="C33" s="31" t="s">
        <v>260</v>
      </c>
      <c r="D33" s="35" t="s">
        <v>553</v>
      </c>
      <c r="E33" s="9" t="s">
        <v>554</v>
      </c>
      <c r="F33" s="9" t="s">
        <v>554</v>
      </c>
      <c r="G33" s="9">
        <v>10</v>
      </c>
      <c r="H33" s="9">
        <v>10</v>
      </c>
      <c r="I33" s="9"/>
    </row>
    <row r="34" s="126" customFormat="1" ht="21" customHeight="1" spans="1:9">
      <c r="A34" s="8"/>
      <c r="B34" s="24"/>
      <c r="C34" s="24"/>
      <c r="D34" s="35"/>
      <c r="E34" s="35"/>
      <c r="F34" s="9"/>
      <c r="G34" s="35"/>
      <c r="H34" s="9"/>
      <c r="I34" s="35"/>
    </row>
    <row r="35" ht="24" customHeight="1" spans="1:9">
      <c r="A35" s="12" t="s">
        <v>264</v>
      </c>
      <c r="B35" s="13"/>
      <c r="C35" s="13"/>
      <c r="D35" s="13"/>
      <c r="E35" s="13"/>
      <c r="F35" s="14"/>
      <c r="G35" s="16">
        <f>SUM(G16:G34)+H8</f>
        <v>100</v>
      </c>
      <c r="H35" s="16">
        <f>SUM(H16:H34)+I8</f>
        <v>90</v>
      </c>
      <c r="I35" s="45"/>
    </row>
    <row r="36" s="126" customFormat="1" ht="36" customHeight="1" spans="1:9">
      <c r="A36" s="9" t="s">
        <v>265</v>
      </c>
      <c r="B36" s="38" t="s">
        <v>555</v>
      </c>
      <c r="C36" s="39"/>
      <c r="D36" s="39"/>
      <c r="E36" s="39"/>
      <c r="F36" s="39"/>
      <c r="G36" s="39"/>
      <c r="H36" s="39"/>
      <c r="I36" s="46"/>
    </row>
    <row r="37" s="126" customFormat="1" ht="18" customHeight="1" spans="1:9">
      <c r="A37" s="5"/>
      <c r="B37" s="6" t="s">
        <v>299</v>
      </c>
      <c r="C37" s="6" t="s">
        <v>556</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1"/>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20" workbookViewId="0">
      <selection activeCell="B36" sqref="B36:I36"/>
    </sheetView>
  </sheetViews>
  <sheetFormatPr defaultColWidth="8.89166666666667" defaultRowHeight="13.5"/>
  <cols>
    <col min="4" max="5" width="18" customWidth="1"/>
    <col min="6" max="6" width="18" style="1" customWidth="1"/>
    <col min="7" max="7" width="11.4416666666667" customWidth="1"/>
  </cols>
  <sheetData>
    <row r="1" spans="1:9">
      <c r="A1" s="1"/>
      <c r="D1" s="2"/>
      <c r="G1" s="1"/>
      <c r="H1" s="1"/>
      <c r="I1" s="1"/>
    </row>
    <row r="2" ht="33" customHeight="1" spans="1:9">
      <c r="A2" s="3" t="s">
        <v>270</v>
      </c>
      <c r="B2" s="3"/>
      <c r="C2" s="3"/>
      <c r="D2" s="3"/>
      <c r="E2" s="3"/>
      <c r="F2" s="3"/>
      <c r="G2" s="3"/>
      <c r="H2" s="3"/>
      <c r="I2" s="3"/>
    </row>
    <row r="3" ht="22" customHeight="1" spans="1:9">
      <c r="A3" s="4" t="s">
        <v>271</v>
      </c>
      <c r="B3" s="4"/>
      <c r="C3" s="4"/>
      <c r="D3" s="4"/>
      <c r="E3" s="4"/>
      <c r="F3" s="4"/>
      <c r="G3" s="4"/>
      <c r="H3" s="4"/>
      <c r="I3" s="4"/>
    </row>
    <row r="4" s="126" customFormat="1" spans="1:9">
      <c r="A4" s="5"/>
      <c r="B4" s="6"/>
      <c r="C4" s="6"/>
      <c r="D4" s="7"/>
      <c r="E4" s="6"/>
      <c r="F4" s="5"/>
      <c r="G4" s="5"/>
      <c r="H4" s="5"/>
      <c r="I4" s="42"/>
    </row>
    <row r="5" s="126" customFormat="1" ht="21" customHeight="1" spans="1:9">
      <c r="A5" s="8" t="s">
        <v>272</v>
      </c>
      <c r="B5" s="8" t="s">
        <v>557</v>
      </c>
      <c r="C5" s="8"/>
      <c r="D5" s="9"/>
      <c r="E5" s="8"/>
      <c r="F5" s="8"/>
      <c r="G5" s="8"/>
      <c r="H5" s="8"/>
      <c r="I5" s="8"/>
    </row>
    <row r="6" s="126" customFormat="1" ht="21" customHeight="1" spans="1:9">
      <c r="A6" s="9" t="s">
        <v>273</v>
      </c>
      <c r="B6" s="8"/>
      <c r="C6" s="8"/>
      <c r="D6" s="9"/>
      <c r="E6" s="10"/>
      <c r="F6" s="8" t="s">
        <v>274</v>
      </c>
      <c r="G6" s="8"/>
      <c r="H6" s="8"/>
      <c r="I6" s="8"/>
    </row>
    <row r="7" s="1" customFormat="1" ht="24" customHeight="1" spans="1:9">
      <c r="A7" s="11" t="s">
        <v>275</v>
      </c>
      <c r="B7" s="12" t="s">
        <v>162</v>
      </c>
      <c r="C7" s="13"/>
      <c r="D7" s="14"/>
      <c r="E7" s="12" t="s">
        <v>276</v>
      </c>
      <c r="F7" s="15" t="s">
        <v>164</v>
      </c>
      <c r="G7" s="16" t="s">
        <v>165</v>
      </c>
      <c r="H7" s="16" t="s">
        <v>182</v>
      </c>
      <c r="I7" s="16" t="s">
        <v>183</v>
      </c>
    </row>
    <row r="8" ht="18" customHeight="1" spans="1:9">
      <c r="A8" s="17"/>
      <c r="B8" s="18" t="s">
        <v>277</v>
      </c>
      <c r="C8" s="19"/>
      <c r="D8" s="20"/>
      <c r="E8" s="21">
        <v>93800</v>
      </c>
      <c r="F8" s="14">
        <f>F9</f>
        <v>83718</v>
      </c>
      <c r="G8" s="22">
        <f>F8/E8</f>
        <v>0.892515991471215</v>
      </c>
      <c r="H8" s="23">
        <v>10</v>
      </c>
      <c r="I8" s="43">
        <f>G8*H8</f>
        <v>8.92515991471215</v>
      </c>
    </row>
    <row r="9" ht="18" customHeight="1" spans="1:9">
      <c r="A9" s="17"/>
      <c r="B9" s="18" t="s">
        <v>278</v>
      </c>
      <c r="C9" s="19"/>
      <c r="D9" s="20"/>
      <c r="E9" s="21">
        <f>E10+E11</f>
        <v>93800</v>
      </c>
      <c r="F9" s="14">
        <f>F10+F11</f>
        <v>83718</v>
      </c>
      <c r="G9" s="16" t="s">
        <v>168</v>
      </c>
      <c r="H9" s="16"/>
      <c r="I9" s="16"/>
    </row>
    <row r="10" s="126" customFormat="1" ht="18" customHeight="1" spans="1:9">
      <c r="A10" s="24"/>
      <c r="B10" s="25" t="s">
        <v>279</v>
      </c>
      <c r="C10" s="26"/>
      <c r="D10" s="27"/>
      <c r="E10" s="21">
        <v>93800</v>
      </c>
      <c r="F10" s="16">
        <v>83718</v>
      </c>
      <c r="G10" s="16" t="s">
        <v>168</v>
      </c>
      <c r="H10" s="16"/>
      <c r="I10" s="16"/>
    </row>
    <row r="11" s="126" customFormat="1" ht="18" customHeight="1" spans="1:9">
      <c r="A11" s="24"/>
      <c r="B11" s="25" t="s">
        <v>280</v>
      </c>
      <c r="C11" s="26"/>
      <c r="D11" s="27"/>
      <c r="E11" s="28"/>
      <c r="F11" s="16"/>
      <c r="G11" s="16" t="s">
        <v>168</v>
      </c>
      <c r="H11" s="16"/>
      <c r="I11" s="16"/>
    </row>
    <row r="12" s="126" customFormat="1" ht="18" customHeight="1" spans="1:9">
      <c r="A12" s="29"/>
      <c r="B12" s="25" t="s">
        <v>281</v>
      </c>
      <c r="C12" s="26"/>
      <c r="D12" s="27"/>
      <c r="E12" s="28"/>
      <c r="F12" s="16"/>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9" t="s">
        <v>558</v>
      </c>
      <c r="C14" s="9"/>
      <c r="D14" s="9"/>
      <c r="E14" s="9"/>
      <c r="F14" s="9" t="s">
        <v>558</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10" t="s">
        <v>559</v>
      </c>
      <c r="E16" s="10" t="s">
        <v>418</v>
      </c>
      <c r="F16" s="8" t="s">
        <v>418</v>
      </c>
      <c r="G16" s="34">
        <v>10</v>
      </c>
      <c r="H16" s="8">
        <v>10</v>
      </c>
      <c r="I16" s="34"/>
    </row>
    <row r="17" s="126" customFormat="1" ht="21" customHeight="1" spans="1:9">
      <c r="A17" s="8"/>
      <c r="B17" s="9"/>
      <c r="C17" s="30"/>
      <c r="D17" s="10"/>
      <c r="E17" s="10"/>
      <c r="F17" s="8"/>
      <c r="G17" s="34"/>
      <c r="H17" s="8"/>
      <c r="I17" s="34"/>
    </row>
    <row r="18" s="126" customFormat="1" ht="21" customHeight="1" spans="1:9">
      <c r="A18" s="8"/>
      <c r="B18" s="9"/>
      <c r="C18" s="32"/>
      <c r="D18" s="10"/>
      <c r="E18" s="10"/>
      <c r="F18" s="8"/>
      <c r="G18" s="34"/>
      <c r="H18" s="8"/>
      <c r="I18" s="34"/>
    </row>
    <row r="19" s="126" customFormat="1" ht="21" customHeight="1" spans="1:9">
      <c r="A19" s="8"/>
      <c r="B19" s="9"/>
      <c r="C19" s="33" t="s">
        <v>228</v>
      </c>
      <c r="D19" s="10" t="s">
        <v>560</v>
      </c>
      <c r="E19" s="35" t="s">
        <v>561</v>
      </c>
      <c r="F19" s="9" t="s">
        <v>293</v>
      </c>
      <c r="G19" s="34">
        <v>10</v>
      </c>
      <c r="H19" s="8">
        <v>10</v>
      </c>
      <c r="I19" s="34"/>
    </row>
    <row r="20" s="126" customFormat="1" ht="21" customHeight="1" spans="1:9">
      <c r="A20" s="8"/>
      <c r="B20" s="9"/>
      <c r="C20" s="30"/>
      <c r="D20" s="10"/>
      <c r="E20" s="10"/>
      <c r="F20" s="8"/>
      <c r="G20" s="34"/>
      <c r="H20" s="8"/>
      <c r="I20" s="34"/>
    </row>
    <row r="21" s="126" customFormat="1" ht="21" customHeight="1" spans="1:9">
      <c r="A21" s="8"/>
      <c r="B21" s="9"/>
      <c r="C21" s="33" t="s">
        <v>232</v>
      </c>
      <c r="D21" s="10" t="s">
        <v>562</v>
      </c>
      <c r="E21" s="10" t="s">
        <v>421</v>
      </c>
      <c r="F21" s="8" t="s">
        <v>421</v>
      </c>
      <c r="G21" s="34">
        <v>10</v>
      </c>
      <c r="H21" s="8">
        <v>10</v>
      </c>
      <c r="I21" s="34"/>
    </row>
    <row r="22" s="126" customFormat="1" ht="21" customHeight="1" spans="1:9">
      <c r="A22" s="8"/>
      <c r="B22" s="9"/>
      <c r="C22" s="30"/>
      <c r="D22" s="10"/>
      <c r="E22" s="10"/>
      <c r="F22" s="8"/>
      <c r="G22" s="34"/>
      <c r="H22" s="8"/>
      <c r="I22" s="34"/>
    </row>
    <row r="23" s="126" customFormat="1" ht="21" customHeight="1" spans="1:9">
      <c r="A23" s="8"/>
      <c r="B23" s="9"/>
      <c r="C23" s="33" t="s">
        <v>289</v>
      </c>
      <c r="D23" s="10" t="s">
        <v>290</v>
      </c>
      <c r="E23" s="36">
        <v>1</v>
      </c>
      <c r="F23" s="37">
        <v>1</v>
      </c>
      <c r="G23" s="34">
        <v>20</v>
      </c>
      <c r="H23" s="8">
        <v>20</v>
      </c>
      <c r="I23" s="34"/>
    </row>
    <row r="24" s="126" customFormat="1" ht="21" customHeight="1" spans="1:9">
      <c r="A24" s="8"/>
      <c r="B24" s="9"/>
      <c r="C24" s="30"/>
      <c r="D24" s="10"/>
      <c r="E24" s="10"/>
      <c r="F24" s="8"/>
      <c r="G24" s="34"/>
      <c r="H24" s="8"/>
      <c r="I24" s="34"/>
    </row>
    <row r="25" s="126" customFormat="1" ht="21" customHeight="1" spans="1:9">
      <c r="A25" s="8"/>
      <c r="B25" s="9" t="s">
        <v>291</v>
      </c>
      <c r="C25" s="33" t="s">
        <v>242</v>
      </c>
      <c r="D25" s="35" t="s">
        <v>563</v>
      </c>
      <c r="E25" s="35" t="s">
        <v>258</v>
      </c>
      <c r="F25" s="9" t="s">
        <v>293</v>
      </c>
      <c r="G25" s="34">
        <v>10</v>
      </c>
      <c r="H25" s="8">
        <v>10</v>
      </c>
      <c r="I25" s="34"/>
    </row>
    <row r="26" s="126" customFormat="1" ht="21" customHeight="1" spans="1:9">
      <c r="A26" s="8"/>
      <c r="B26" s="9"/>
      <c r="C26" s="30"/>
      <c r="D26" s="10"/>
      <c r="E26" s="10"/>
      <c r="F26" s="8"/>
      <c r="G26" s="34"/>
      <c r="H26" s="8"/>
      <c r="I26" s="34"/>
    </row>
    <row r="27" s="126" customFormat="1" ht="49" customHeight="1" spans="1:9">
      <c r="A27" s="8"/>
      <c r="B27" s="9"/>
      <c r="C27" s="33" t="s">
        <v>246</v>
      </c>
      <c r="D27" s="35" t="s">
        <v>424</v>
      </c>
      <c r="E27" s="35" t="s">
        <v>424</v>
      </c>
      <c r="F27" s="9" t="s">
        <v>293</v>
      </c>
      <c r="G27" s="34">
        <v>10</v>
      </c>
      <c r="H27" s="8">
        <v>10</v>
      </c>
      <c r="I27" s="34"/>
    </row>
    <row r="28" s="126" customFormat="1" ht="21" customHeight="1" spans="1:9">
      <c r="A28" s="8"/>
      <c r="B28" s="9"/>
      <c r="C28" s="30"/>
      <c r="D28" s="10"/>
      <c r="E28" s="10"/>
      <c r="F28" s="8"/>
      <c r="G28" s="34"/>
      <c r="H28" s="8"/>
      <c r="I28" s="34"/>
    </row>
    <row r="29" s="126" customFormat="1" ht="21" customHeight="1" spans="1:9">
      <c r="A29" s="8"/>
      <c r="B29" s="9"/>
      <c r="C29" s="33" t="s">
        <v>253</v>
      </c>
      <c r="D29" s="10" t="s">
        <v>564</v>
      </c>
      <c r="E29" s="10"/>
      <c r="F29" s="8"/>
      <c r="G29" s="34"/>
      <c r="H29" s="8"/>
      <c r="I29" s="34"/>
    </row>
    <row r="30" s="126" customFormat="1" ht="21" customHeight="1" spans="1:9">
      <c r="A30" s="8"/>
      <c r="B30" s="9"/>
      <c r="C30" s="30"/>
      <c r="D30" s="10"/>
      <c r="E30" s="10"/>
      <c r="F30" s="8"/>
      <c r="G30" s="34"/>
      <c r="H30" s="8"/>
      <c r="I30" s="34"/>
    </row>
    <row r="31" s="126" customFormat="1" ht="21" customHeight="1" spans="1:9">
      <c r="A31" s="8"/>
      <c r="B31" s="9"/>
      <c r="C31" s="33" t="s">
        <v>255</v>
      </c>
      <c r="D31" s="10" t="s">
        <v>429</v>
      </c>
      <c r="E31" s="35" t="s">
        <v>258</v>
      </c>
      <c r="F31" s="9" t="s">
        <v>293</v>
      </c>
      <c r="G31" s="34">
        <v>10</v>
      </c>
      <c r="H31" s="8">
        <v>10</v>
      </c>
      <c r="I31" s="34"/>
    </row>
    <row r="32" s="126" customFormat="1" ht="21" customHeight="1" spans="1:9">
      <c r="A32" s="8"/>
      <c r="B32" s="9"/>
      <c r="C32" s="30"/>
      <c r="D32" s="10"/>
      <c r="E32" s="10"/>
      <c r="F32" s="8"/>
      <c r="G32" s="34"/>
      <c r="H32" s="8"/>
      <c r="I32" s="34"/>
    </row>
    <row r="33" s="126" customFormat="1" ht="21" customHeight="1" spans="1:9">
      <c r="A33" s="8"/>
      <c r="B33" s="24" t="s">
        <v>259</v>
      </c>
      <c r="C33" s="31" t="s">
        <v>260</v>
      </c>
      <c r="D33" s="10" t="s">
        <v>430</v>
      </c>
      <c r="E33" s="10" t="s">
        <v>431</v>
      </c>
      <c r="F33" s="8" t="s">
        <v>293</v>
      </c>
      <c r="G33" s="34">
        <v>10</v>
      </c>
      <c r="H33" s="8">
        <v>10</v>
      </c>
      <c r="I33" s="34"/>
    </row>
    <row r="34" s="126" customFormat="1" ht="21" customHeight="1" spans="1:9">
      <c r="A34" s="8"/>
      <c r="B34" s="24"/>
      <c r="C34" s="24"/>
      <c r="D34" s="10"/>
      <c r="E34" s="10"/>
      <c r="F34" s="8"/>
      <c r="G34" s="34"/>
      <c r="H34" s="8"/>
      <c r="I34" s="34"/>
    </row>
    <row r="35" ht="24" customHeight="1" spans="1:9">
      <c r="A35" s="12" t="s">
        <v>264</v>
      </c>
      <c r="B35" s="13"/>
      <c r="C35" s="13"/>
      <c r="D35" s="13"/>
      <c r="E35" s="13"/>
      <c r="F35" s="14"/>
      <c r="G35" s="16">
        <f>SUM(G16:G34)+H8</f>
        <v>100</v>
      </c>
      <c r="H35" s="16">
        <f>SUM(H16:H34)+I8</f>
        <v>98.9251599147122</v>
      </c>
      <c r="I35" s="45"/>
    </row>
    <row r="36" s="126" customFormat="1" ht="36" customHeight="1" spans="1:9">
      <c r="A36" s="9" t="s">
        <v>265</v>
      </c>
      <c r="B36" s="38" t="s">
        <v>565</v>
      </c>
      <c r="C36" s="39"/>
      <c r="D36" s="39"/>
      <c r="E36" s="39"/>
      <c r="F36" s="39"/>
      <c r="G36" s="39"/>
      <c r="H36" s="39"/>
      <c r="I36" s="46"/>
    </row>
    <row r="37" s="126" customFormat="1" ht="18" customHeight="1" spans="1:9">
      <c r="A37" s="5"/>
      <c r="B37" s="6" t="s">
        <v>299</v>
      </c>
      <c r="C37" s="6" t="s">
        <v>566</v>
      </c>
      <c r="D37" s="7"/>
      <c r="E37" s="6"/>
      <c r="F37" s="5"/>
      <c r="G37" s="5"/>
      <c r="H37" s="5"/>
      <c r="I37" s="42"/>
    </row>
    <row r="38" ht="44" customHeight="1" spans="1:9">
      <c r="A38" s="40" t="s">
        <v>301</v>
      </c>
      <c r="B38" s="40"/>
      <c r="C38" s="40"/>
      <c r="D38" s="40"/>
      <c r="E38" s="40"/>
      <c r="F38" s="121"/>
      <c r="G38" s="40"/>
      <c r="H38" s="40"/>
      <c r="I38" s="40"/>
    </row>
    <row r="39" ht="17" customHeight="1" spans="1:9">
      <c r="A39" s="41" t="s">
        <v>267</v>
      </c>
      <c r="B39" s="41"/>
      <c r="C39" s="41"/>
      <c r="D39" s="41"/>
      <c r="E39" s="41"/>
      <c r="F39" s="4"/>
      <c r="G39" s="41"/>
      <c r="H39" s="41"/>
      <c r="I39" s="41"/>
    </row>
    <row r="40" ht="29" customHeight="1" spans="1:9">
      <c r="A40" s="40" t="s">
        <v>268</v>
      </c>
      <c r="B40" s="40"/>
      <c r="C40" s="40"/>
      <c r="D40" s="40"/>
      <c r="E40" s="40"/>
      <c r="F40" s="121"/>
      <c r="G40" s="40"/>
      <c r="H40" s="40"/>
      <c r="I40" s="40"/>
    </row>
    <row r="41" ht="33" customHeight="1" spans="1:9">
      <c r="A41" s="40" t="s">
        <v>269</v>
      </c>
      <c r="B41" s="40"/>
      <c r="C41" s="40"/>
      <c r="D41" s="40"/>
      <c r="E41" s="40"/>
      <c r="F41" s="121"/>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4" workbookViewId="0">
      <selection activeCell="F19" sqref="F19"/>
    </sheetView>
  </sheetViews>
  <sheetFormatPr defaultColWidth="8.89166666666667" defaultRowHeight="13.5"/>
  <cols>
    <col min="4" max="4" width="24.1083333333333" customWidth="1"/>
    <col min="5" max="5" width="16" customWidth="1"/>
    <col min="6" max="6" width="20.5583333333333" customWidth="1"/>
  </cols>
  <sheetData>
    <row r="1" spans="1:9">
      <c r="A1" s="1"/>
      <c r="D1" s="2"/>
      <c r="G1" s="1"/>
      <c r="H1" s="1"/>
      <c r="I1" s="1"/>
    </row>
    <row r="2" ht="33" customHeight="1" spans="1:9">
      <c r="A2" s="3" t="s">
        <v>270</v>
      </c>
      <c r="B2" s="3"/>
      <c r="C2" s="3"/>
      <c r="D2" s="120"/>
      <c r="E2" s="3"/>
      <c r="F2" s="3"/>
      <c r="G2" s="3"/>
      <c r="H2" s="3"/>
      <c r="I2" s="3"/>
    </row>
    <row r="3" ht="22" customHeight="1" spans="1:9">
      <c r="A3" s="4" t="s">
        <v>271</v>
      </c>
      <c r="B3" s="4"/>
      <c r="C3" s="4"/>
      <c r="D3" s="121"/>
      <c r="E3" s="4"/>
      <c r="F3" s="4"/>
      <c r="G3" s="4"/>
      <c r="H3" s="4"/>
      <c r="I3" s="4"/>
    </row>
    <row r="4" s="126" customFormat="1" spans="1:9">
      <c r="A4" s="5"/>
      <c r="B4" s="6"/>
      <c r="C4" s="6"/>
      <c r="D4" s="7"/>
      <c r="E4" s="6"/>
      <c r="F4" s="6"/>
      <c r="G4" s="5"/>
      <c r="H4" s="5"/>
      <c r="I4" s="42"/>
    </row>
    <row r="5" s="126" customFormat="1" ht="21" customHeight="1" spans="1:9">
      <c r="A5" s="8" t="s">
        <v>272</v>
      </c>
      <c r="B5" s="8" t="s">
        <v>64</v>
      </c>
      <c r="C5" s="8"/>
      <c r="D5" s="9"/>
      <c r="E5" s="8"/>
      <c r="F5" s="8"/>
      <c r="G5" s="8"/>
      <c r="H5" s="8"/>
      <c r="I5" s="8"/>
    </row>
    <row r="6" s="126" customFormat="1" ht="21" customHeight="1" spans="1:9">
      <c r="A6" s="9" t="s">
        <v>273</v>
      </c>
      <c r="B6" s="8" t="s">
        <v>160</v>
      </c>
      <c r="C6" s="8"/>
      <c r="D6" s="9"/>
      <c r="E6" s="10"/>
      <c r="F6" s="8" t="s">
        <v>274</v>
      </c>
      <c r="G6" s="8" t="s">
        <v>567</v>
      </c>
      <c r="H6" s="8"/>
      <c r="I6" s="8"/>
    </row>
    <row r="7" s="1" customFormat="1" ht="24" customHeight="1" spans="1:9">
      <c r="A7" s="11" t="s">
        <v>275</v>
      </c>
      <c r="B7" s="12" t="s">
        <v>162</v>
      </c>
      <c r="C7" s="13"/>
      <c r="D7" s="122"/>
      <c r="E7" s="12" t="s">
        <v>276</v>
      </c>
      <c r="F7" s="15" t="s">
        <v>164</v>
      </c>
      <c r="G7" s="16" t="s">
        <v>165</v>
      </c>
      <c r="H7" s="16" t="s">
        <v>182</v>
      </c>
      <c r="I7" s="16" t="s">
        <v>183</v>
      </c>
    </row>
    <row r="8" ht="18" customHeight="1" spans="1:9">
      <c r="A8" s="17"/>
      <c r="B8" s="18" t="s">
        <v>277</v>
      </c>
      <c r="C8" s="19"/>
      <c r="D8" s="123"/>
      <c r="E8" s="14">
        <f>E9</f>
        <v>160000</v>
      </c>
      <c r="F8" s="14">
        <f>F9+F12</f>
        <v>160000</v>
      </c>
      <c r="G8" s="22">
        <f>F8/E8</f>
        <v>1</v>
      </c>
      <c r="H8" s="23">
        <v>10</v>
      </c>
      <c r="I8" s="43">
        <f>G8*H8</f>
        <v>10</v>
      </c>
    </row>
    <row r="9" ht="18" customHeight="1" spans="1:9">
      <c r="A9" s="17"/>
      <c r="B9" s="18" t="s">
        <v>278</v>
      </c>
      <c r="C9" s="19"/>
      <c r="D9" s="123"/>
      <c r="E9" s="14">
        <f>E10+E11</f>
        <v>160000</v>
      </c>
      <c r="F9" s="14">
        <f>F10+F11</f>
        <v>160000</v>
      </c>
      <c r="G9" s="16" t="s">
        <v>168</v>
      </c>
      <c r="H9" s="16"/>
      <c r="I9" s="16"/>
    </row>
    <row r="10" s="126" customFormat="1" ht="18" customHeight="1" spans="1:9">
      <c r="A10" s="24"/>
      <c r="B10" s="25" t="s">
        <v>279</v>
      </c>
      <c r="C10" s="26"/>
      <c r="D10" s="124"/>
      <c r="E10" s="28">
        <v>160000</v>
      </c>
      <c r="F10" s="16">
        <v>160000</v>
      </c>
      <c r="G10" s="16" t="s">
        <v>168</v>
      </c>
      <c r="H10" s="16">
        <v>100</v>
      </c>
      <c r="I10" s="16">
        <v>100</v>
      </c>
    </row>
    <row r="11" s="126" customFormat="1" ht="18" customHeight="1" spans="1:9">
      <c r="A11" s="24"/>
      <c r="B11" s="25" t="s">
        <v>280</v>
      </c>
      <c r="C11" s="26"/>
      <c r="D11" s="124"/>
      <c r="E11" s="28"/>
      <c r="F11" s="49"/>
      <c r="G11" s="16" t="s">
        <v>168</v>
      </c>
      <c r="H11" s="16"/>
      <c r="I11" s="16"/>
    </row>
    <row r="12" s="126" customFormat="1" ht="18" customHeight="1" spans="1:9">
      <c r="A12" s="29"/>
      <c r="B12" s="25" t="s">
        <v>281</v>
      </c>
      <c r="C12" s="26"/>
      <c r="D12" s="124"/>
      <c r="E12" s="28"/>
      <c r="F12" s="49"/>
      <c r="G12" s="16" t="s">
        <v>168</v>
      </c>
      <c r="H12" s="16"/>
      <c r="I12" s="16"/>
    </row>
    <row r="13" ht="18" customHeight="1" spans="1:9">
      <c r="A13" s="11" t="s">
        <v>171</v>
      </c>
      <c r="B13" s="16" t="s">
        <v>172</v>
      </c>
      <c r="C13" s="16"/>
      <c r="D13" s="15"/>
      <c r="E13" s="16"/>
      <c r="F13" s="16" t="s">
        <v>173</v>
      </c>
      <c r="G13" s="16"/>
      <c r="H13" s="16"/>
      <c r="I13" s="16"/>
    </row>
    <row r="14" s="126" customFormat="1" ht="46" customHeight="1" spans="1:9">
      <c r="A14" s="24"/>
      <c r="B14" s="8" t="s">
        <v>568</v>
      </c>
      <c r="C14" s="8"/>
      <c r="D14" s="9"/>
      <c r="E14" s="8"/>
      <c r="F14" s="9" t="s">
        <v>569</v>
      </c>
      <c r="G14" s="9"/>
      <c r="H14" s="9"/>
      <c r="I14" s="9"/>
    </row>
    <row r="15" ht="21" customHeight="1" spans="1:9">
      <c r="A15" s="8" t="s">
        <v>284</v>
      </c>
      <c r="B15" s="30" t="s">
        <v>177</v>
      </c>
      <c r="C15" s="30" t="s">
        <v>178</v>
      </c>
      <c r="D15" s="31" t="s">
        <v>179</v>
      </c>
      <c r="E15" s="32" t="s">
        <v>180</v>
      </c>
      <c r="F15" s="30" t="s">
        <v>181</v>
      </c>
      <c r="G15" s="30" t="s">
        <v>182</v>
      </c>
      <c r="H15" s="30" t="s">
        <v>183</v>
      </c>
      <c r="I15" s="44" t="s">
        <v>184</v>
      </c>
    </row>
    <row r="16" s="126" customFormat="1" ht="21" customHeight="1" spans="1:9">
      <c r="A16" s="8"/>
      <c r="B16" s="9" t="s">
        <v>285</v>
      </c>
      <c r="C16" s="33" t="s">
        <v>222</v>
      </c>
      <c r="D16" s="35" t="s">
        <v>570</v>
      </c>
      <c r="E16" s="10" t="s">
        <v>571</v>
      </c>
      <c r="F16" s="8" t="s">
        <v>572</v>
      </c>
      <c r="G16" s="34">
        <v>20</v>
      </c>
      <c r="H16" s="34">
        <v>20</v>
      </c>
      <c r="I16" s="34"/>
    </row>
    <row r="17" s="126" customFormat="1" ht="21" customHeight="1" spans="1:9">
      <c r="A17" s="8"/>
      <c r="B17" s="9"/>
      <c r="C17" s="30"/>
      <c r="D17" s="35"/>
      <c r="E17" s="10"/>
      <c r="F17" s="8"/>
      <c r="G17" s="34"/>
      <c r="H17" s="34"/>
      <c r="I17" s="34"/>
    </row>
    <row r="18" s="126" customFormat="1" ht="21" customHeight="1" spans="1:9">
      <c r="A18" s="8"/>
      <c r="B18" s="9"/>
      <c r="C18" s="32"/>
      <c r="D18" s="35"/>
      <c r="E18" s="10"/>
      <c r="F18" s="8"/>
      <c r="G18" s="34"/>
      <c r="H18" s="34"/>
      <c r="I18" s="34"/>
    </row>
    <row r="19" s="126" customFormat="1" ht="50" customHeight="1" spans="1:9">
      <c r="A19" s="8"/>
      <c r="B19" s="9"/>
      <c r="C19" s="33" t="s">
        <v>228</v>
      </c>
      <c r="D19" s="69" t="s">
        <v>573</v>
      </c>
      <c r="E19" s="77" t="s">
        <v>574</v>
      </c>
      <c r="F19" s="77" t="s">
        <v>293</v>
      </c>
      <c r="G19" s="8">
        <v>10</v>
      </c>
      <c r="H19" s="8">
        <v>10</v>
      </c>
      <c r="I19" s="34"/>
    </row>
    <row r="20" s="126" customFormat="1" ht="21" customHeight="1" spans="1:9">
      <c r="A20" s="8"/>
      <c r="B20" s="9"/>
      <c r="C20" s="30"/>
      <c r="D20" s="35"/>
      <c r="E20" s="10"/>
      <c r="F20" s="10"/>
      <c r="G20" s="8"/>
      <c r="H20" s="8"/>
      <c r="I20" s="34"/>
    </row>
    <row r="21" s="126" customFormat="1" ht="21" customHeight="1" spans="1:9">
      <c r="A21" s="8"/>
      <c r="B21" s="9"/>
      <c r="C21" s="33" t="s">
        <v>232</v>
      </c>
      <c r="D21" s="69" t="s">
        <v>575</v>
      </c>
      <c r="E21" s="69" t="s">
        <v>576</v>
      </c>
      <c r="F21" s="69" t="s">
        <v>576</v>
      </c>
      <c r="G21" s="8">
        <v>10</v>
      </c>
      <c r="H21" s="8">
        <v>10</v>
      </c>
      <c r="I21" s="34"/>
    </row>
    <row r="22" s="126" customFormat="1" ht="21" customHeight="1" spans="1:9">
      <c r="A22" s="8"/>
      <c r="B22" s="9"/>
      <c r="C22" s="30"/>
      <c r="D22" s="35"/>
      <c r="E22" s="10"/>
      <c r="F22" s="10"/>
      <c r="G22" s="8"/>
      <c r="H22" s="8"/>
      <c r="I22" s="34"/>
    </row>
    <row r="23" s="126" customFormat="1" ht="21" customHeight="1" spans="1:9">
      <c r="A23" s="8"/>
      <c r="B23" s="9"/>
      <c r="C23" s="33" t="s">
        <v>289</v>
      </c>
      <c r="D23" s="127" t="s">
        <v>290</v>
      </c>
      <c r="E23" s="128">
        <f>100%</f>
        <v>1</v>
      </c>
      <c r="F23" s="128">
        <f>100%</f>
        <v>1</v>
      </c>
      <c r="G23" s="8">
        <v>10</v>
      </c>
      <c r="H23" s="8">
        <v>10</v>
      </c>
      <c r="I23" s="34"/>
    </row>
    <row r="24" s="126" customFormat="1" ht="21" customHeight="1" spans="1:9">
      <c r="A24" s="8"/>
      <c r="B24" s="9"/>
      <c r="C24" s="30"/>
      <c r="D24" s="35"/>
      <c r="E24" s="10"/>
      <c r="F24" s="10"/>
      <c r="G24" s="8"/>
      <c r="H24" s="8"/>
      <c r="I24" s="34"/>
    </row>
    <row r="25" s="126" customFormat="1" ht="21" customHeight="1" spans="1:9">
      <c r="A25" s="8"/>
      <c r="B25" s="9" t="s">
        <v>291</v>
      </c>
      <c r="C25" s="33" t="s">
        <v>242</v>
      </c>
      <c r="D25" s="35"/>
      <c r="E25" s="10"/>
      <c r="F25" s="10"/>
      <c r="G25" s="8"/>
      <c r="H25" s="8"/>
      <c r="I25" s="34"/>
    </row>
    <row r="26" s="126" customFormat="1" ht="21" customHeight="1" spans="1:9">
      <c r="A26" s="8"/>
      <c r="B26" s="9"/>
      <c r="C26" s="30"/>
      <c r="D26" s="35"/>
      <c r="E26" s="10"/>
      <c r="F26" s="10"/>
      <c r="G26" s="8"/>
      <c r="H26" s="8"/>
      <c r="I26" s="34"/>
    </row>
    <row r="27" s="126" customFormat="1" ht="30" customHeight="1" spans="1:9">
      <c r="A27" s="8"/>
      <c r="B27" s="9"/>
      <c r="C27" s="33" t="s">
        <v>246</v>
      </c>
      <c r="D27" s="69" t="s">
        <v>577</v>
      </c>
      <c r="E27" s="77" t="s">
        <v>399</v>
      </c>
      <c r="F27" s="77" t="s">
        <v>293</v>
      </c>
      <c r="G27" s="8">
        <v>30</v>
      </c>
      <c r="H27" s="8">
        <v>30</v>
      </c>
      <c r="I27" s="34"/>
    </row>
    <row r="28" s="126" customFormat="1" ht="21" customHeight="1" spans="1:9">
      <c r="A28" s="8"/>
      <c r="B28" s="9"/>
      <c r="C28" s="30"/>
      <c r="D28" s="35"/>
      <c r="E28" s="10"/>
      <c r="F28" s="10"/>
      <c r="G28" s="8"/>
      <c r="H28" s="8"/>
      <c r="I28" s="34"/>
    </row>
    <row r="29" s="126" customFormat="1" ht="21" customHeight="1" spans="1:9">
      <c r="A29" s="8"/>
      <c r="B29" s="9"/>
      <c r="C29" s="33" t="s">
        <v>253</v>
      </c>
      <c r="D29" s="35"/>
      <c r="E29" s="10"/>
      <c r="F29" s="10"/>
      <c r="G29" s="8"/>
      <c r="H29" s="8"/>
      <c r="I29" s="34"/>
    </row>
    <row r="30" s="126" customFormat="1" ht="21" customHeight="1" spans="1:9">
      <c r="A30" s="8"/>
      <c r="B30" s="9"/>
      <c r="C30" s="30"/>
      <c r="D30" s="35"/>
      <c r="E30" s="10"/>
      <c r="F30" s="10"/>
      <c r="G30" s="8"/>
      <c r="H30" s="8"/>
      <c r="I30" s="34"/>
    </row>
    <row r="31" s="126" customFormat="1" ht="21" customHeight="1" spans="1:9">
      <c r="A31" s="8"/>
      <c r="B31" s="9"/>
      <c r="C31" s="33" t="s">
        <v>255</v>
      </c>
      <c r="D31" s="35"/>
      <c r="E31" s="10"/>
      <c r="F31" s="10"/>
      <c r="G31" s="8"/>
      <c r="H31" s="8"/>
      <c r="I31" s="34"/>
    </row>
    <row r="32" s="126" customFormat="1" ht="21" customHeight="1" spans="1:9">
      <c r="A32" s="8"/>
      <c r="B32" s="9"/>
      <c r="C32" s="30"/>
      <c r="D32" s="35"/>
      <c r="E32" s="10"/>
      <c r="F32" s="10"/>
      <c r="G32" s="8"/>
      <c r="H32" s="8"/>
      <c r="I32" s="34"/>
    </row>
    <row r="33" s="126" customFormat="1" ht="21" customHeight="1" spans="1:9">
      <c r="A33" s="8"/>
      <c r="B33" s="24" t="s">
        <v>259</v>
      </c>
      <c r="C33" s="31" t="s">
        <v>260</v>
      </c>
      <c r="D33" s="69" t="s">
        <v>578</v>
      </c>
      <c r="E33" s="77" t="s">
        <v>579</v>
      </c>
      <c r="F33" s="77" t="s">
        <v>579</v>
      </c>
      <c r="G33" s="8">
        <v>10</v>
      </c>
      <c r="H33" s="8">
        <v>10</v>
      </c>
      <c r="I33" s="34"/>
    </row>
    <row r="34" s="126" customFormat="1" ht="21" customHeight="1" spans="1:9">
      <c r="A34" s="8"/>
      <c r="B34" s="24"/>
      <c r="C34" s="24"/>
      <c r="D34" s="35"/>
      <c r="E34" s="10"/>
      <c r="F34" s="8"/>
      <c r="G34" s="34"/>
      <c r="H34" s="8"/>
      <c r="I34" s="34"/>
    </row>
    <row r="35" ht="24" customHeight="1" spans="1:9">
      <c r="A35" s="12" t="s">
        <v>264</v>
      </c>
      <c r="B35" s="13"/>
      <c r="C35" s="13"/>
      <c r="D35" s="125"/>
      <c r="E35" s="13"/>
      <c r="F35" s="14"/>
      <c r="G35" s="16">
        <f>SUM(G16:G34)+H8</f>
        <v>100</v>
      </c>
      <c r="H35" s="16">
        <f>SUM(H16:H34)+I8</f>
        <v>100</v>
      </c>
      <c r="I35" s="45"/>
    </row>
    <row r="36" s="126" customFormat="1" ht="36" customHeight="1" spans="1:9">
      <c r="A36" s="9" t="s">
        <v>265</v>
      </c>
      <c r="B36" s="38" t="s">
        <v>580</v>
      </c>
      <c r="C36" s="39"/>
      <c r="D36" s="58"/>
      <c r="E36" s="39"/>
      <c r="F36" s="39"/>
      <c r="G36" s="39"/>
      <c r="H36" s="39"/>
      <c r="I36" s="46"/>
    </row>
    <row r="37" s="126" customFormat="1" ht="18" customHeight="1" spans="1:9">
      <c r="A37" s="5"/>
      <c r="B37" s="6" t="s">
        <v>299</v>
      </c>
      <c r="C37" s="6" t="s">
        <v>581</v>
      </c>
      <c r="D37" s="7"/>
      <c r="E37" s="6"/>
      <c r="F37" s="6"/>
      <c r="G37" s="5"/>
      <c r="H37" s="5"/>
      <c r="I37" s="42"/>
    </row>
    <row r="38" ht="44" customHeight="1" spans="1:9">
      <c r="A38" s="40" t="s">
        <v>301</v>
      </c>
      <c r="B38" s="40"/>
      <c r="C38" s="40"/>
      <c r="D38" s="40"/>
      <c r="E38" s="40"/>
      <c r="F38" s="40"/>
      <c r="G38" s="40"/>
      <c r="H38" s="40"/>
      <c r="I38" s="40"/>
    </row>
    <row r="39" ht="17" customHeight="1" spans="1:9">
      <c r="A39" s="41" t="s">
        <v>267</v>
      </c>
      <c r="B39" s="41"/>
      <c r="C39" s="41"/>
      <c r="D39" s="40"/>
      <c r="E39" s="41"/>
      <c r="F39" s="41"/>
      <c r="G39" s="41"/>
      <c r="H39" s="41"/>
      <c r="I39" s="41"/>
    </row>
    <row r="40" ht="29"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0" workbookViewId="0">
      <selection activeCell="F33" sqref="F33"/>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ht="36" customHeight="1" spans="1:9">
      <c r="A5" s="8" t="s">
        <v>272</v>
      </c>
      <c r="B5" s="8" t="s">
        <v>66</v>
      </c>
      <c r="C5" s="8"/>
      <c r="D5" s="9"/>
      <c r="E5" s="8"/>
      <c r="F5" s="8"/>
      <c r="G5" s="8"/>
      <c r="H5" s="8"/>
      <c r="I5" s="8"/>
    </row>
    <row r="6" spans="1:9">
      <c r="A6" s="9" t="s">
        <v>273</v>
      </c>
      <c r="B6" s="8" t="s">
        <v>546</v>
      </c>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5000000</v>
      </c>
      <c r="F8" s="21">
        <f>F9+F12</f>
        <v>2880339.44</v>
      </c>
      <c r="G8" s="22">
        <f>F8/E8</f>
        <v>0.576067888</v>
      </c>
      <c r="H8" s="23">
        <v>10</v>
      </c>
      <c r="I8" s="43">
        <f>G8*H8</f>
        <v>5.76067888</v>
      </c>
    </row>
    <row r="9" spans="1:9">
      <c r="A9" s="17"/>
      <c r="B9" s="18" t="s">
        <v>278</v>
      </c>
      <c r="C9" s="19"/>
      <c r="D9" s="20"/>
      <c r="E9" s="21">
        <f>E10+E11</f>
        <v>5000000</v>
      </c>
      <c r="F9" s="21">
        <f>F10+F11</f>
        <v>2880339.44</v>
      </c>
      <c r="G9" s="16" t="s">
        <v>168</v>
      </c>
      <c r="H9" s="16"/>
      <c r="I9" s="16"/>
    </row>
    <row r="10" spans="1:9">
      <c r="A10" s="24"/>
      <c r="B10" s="25" t="s">
        <v>279</v>
      </c>
      <c r="C10" s="26"/>
      <c r="D10" s="27"/>
      <c r="E10" s="28">
        <v>5000000</v>
      </c>
      <c r="F10" s="49">
        <v>2880339.44</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51" customHeight="1" spans="1:9">
      <c r="A14" s="24"/>
      <c r="B14" s="9" t="s">
        <v>582</v>
      </c>
      <c r="C14" s="9"/>
      <c r="D14" s="9"/>
      <c r="E14" s="9"/>
      <c r="F14" s="99" t="s">
        <v>582</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583</v>
      </c>
      <c r="E16" s="10">
        <v>1</v>
      </c>
      <c r="F16" s="8">
        <v>1</v>
      </c>
      <c r="G16" s="34">
        <v>10</v>
      </c>
      <c r="H16" s="8">
        <v>10</v>
      </c>
      <c r="I16" s="34"/>
    </row>
    <row r="17" spans="1:9">
      <c r="A17" s="8"/>
      <c r="B17" s="9"/>
      <c r="C17" s="30"/>
      <c r="D17" s="10"/>
      <c r="E17" s="10"/>
      <c r="F17" s="8"/>
      <c r="G17" s="34"/>
      <c r="H17" s="8"/>
      <c r="I17" s="34"/>
    </row>
    <row r="18" spans="1:9">
      <c r="A18" s="8"/>
      <c r="B18" s="9"/>
      <c r="C18" s="32"/>
      <c r="D18" s="10"/>
      <c r="E18" s="10"/>
      <c r="F18" s="8"/>
      <c r="G18" s="34"/>
      <c r="H18" s="8"/>
      <c r="I18" s="34"/>
    </row>
    <row r="19" ht="22.5" spans="1:9">
      <c r="A19" s="8"/>
      <c r="B19" s="9"/>
      <c r="C19" s="33" t="s">
        <v>228</v>
      </c>
      <c r="D19" s="35" t="s">
        <v>584</v>
      </c>
      <c r="E19" s="10">
        <v>1</v>
      </c>
      <c r="F19" s="8">
        <v>1</v>
      </c>
      <c r="G19" s="34">
        <v>10</v>
      </c>
      <c r="H19" s="8">
        <v>10</v>
      </c>
      <c r="I19" s="34"/>
    </row>
    <row r="20" spans="1:9">
      <c r="A20" s="8"/>
      <c r="B20" s="9"/>
      <c r="C20" s="30"/>
      <c r="D20" s="10"/>
      <c r="E20" s="10"/>
      <c r="F20" s="8"/>
      <c r="G20" s="34"/>
      <c r="H20" s="8"/>
      <c r="I20" s="34"/>
    </row>
    <row r="21" spans="1:9">
      <c r="A21" s="8"/>
      <c r="B21" s="9"/>
      <c r="C21" s="33" t="s">
        <v>232</v>
      </c>
      <c r="D21" s="10" t="s">
        <v>585</v>
      </c>
      <c r="E21" s="36">
        <v>1</v>
      </c>
      <c r="F21" s="37">
        <v>1</v>
      </c>
      <c r="G21" s="34">
        <v>20</v>
      </c>
      <c r="H21" s="8">
        <v>20</v>
      </c>
      <c r="I21" s="34"/>
    </row>
    <row r="22" spans="1:9">
      <c r="A22" s="8"/>
      <c r="B22" s="9"/>
      <c r="C22" s="30"/>
      <c r="D22" s="10"/>
      <c r="E22" s="10"/>
      <c r="F22" s="8"/>
      <c r="G22" s="34"/>
      <c r="H22" s="8"/>
      <c r="I22" s="34"/>
    </row>
    <row r="23" spans="1:9">
      <c r="A23" s="8"/>
      <c r="B23" s="9"/>
      <c r="C23" s="33" t="s">
        <v>289</v>
      </c>
      <c r="D23" s="10" t="s">
        <v>290</v>
      </c>
      <c r="E23" s="36">
        <v>1</v>
      </c>
      <c r="F23" s="37">
        <v>1</v>
      </c>
      <c r="G23" s="34">
        <v>10</v>
      </c>
      <c r="H23" s="8">
        <v>10</v>
      </c>
      <c r="I23" s="34"/>
    </row>
    <row r="24" spans="1:9">
      <c r="A24" s="8"/>
      <c r="B24" s="9"/>
      <c r="C24" s="30"/>
      <c r="D24" s="10"/>
      <c r="E24" s="10"/>
      <c r="F24" s="8"/>
      <c r="G24" s="34"/>
      <c r="H24" s="8"/>
      <c r="I24" s="34"/>
    </row>
    <row r="25" spans="1:9">
      <c r="A25" s="8"/>
      <c r="B25" s="9" t="s">
        <v>291</v>
      </c>
      <c r="C25" s="33" t="s">
        <v>242</v>
      </c>
      <c r="D25" s="10"/>
      <c r="E25" s="10"/>
      <c r="F25" s="8"/>
      <c r="G25" s="34"/>
      <c r="H25" s="8"/>
      <c r="I25" s="34"/>
    </row>
    <row r="26" spans="1:9">
      <c r="A26" s="8"/>
      <c r="B26" s="9"/>
      <c r="C26" s="30"/>
      <c r="D26" s="10"/>
      <c r="E26" s="10"/>
      <c r="F26" s="8"/>
      <c r="G26" s="34"/>
      <c r="H26" s="8"/>
      <c r="I26" s="34"/>
    </row>
    <row r="27" spans="1:9">
      <c r="A27" s="8"/>
      <c r="B27" s="9"/>
      <c r="C27" s="33" t="s">
        <v>246</v>
      </c>
      <c r="D27" s="10"/>
      <c r="E27" s="10"/>
      <c r="F27" s="8"/>
      <c r="G27" s="34"/>
      <c r="H27" s="8"/>
      <c r="I27" s="34"/>
    </row>
    <row r="28" spans="1:9">
      <c r="A28" s="8"/>
      <c r="B28" s="9"/>
      <c r="C28" s="30"/>
      <c r="D28" s="10"/>
      <c r="E28" s="10"/>
      <c r="F28" s="8"/>
      <c r="G28" s="34"/>
      <c r="H28" s="8"/>
      <c r="I28" s="34"/>
    </row>
    <row r="29" spans="1:9">
      <c r="A29" s="8"/>
      <c r="B29" s="9"/>
      <c r="C29" s="33" t="s">
        <v>253</v>
      </c>
      <c r="D29" s="10"/>
      <c r="E29" s="10"/>
      <c r="F29" s="8"/>
      <c r="G29" s="34"/>
      <c r="H29" s="8"/>
      <c r="I29" s="34"/>
    </row>
    <row r="30" spans="1:9">
      <c r="A30" s="8"/>
      <c r="B30" s="9"/>
      <c r="C30" s="30"/>
      <c r="D30" s="10"/>
      <c r="E30" s="10"/>
      <c r="F30" s="8"/>
      <c r="G30" s="34"/>
      <c r="H30" s="8"/>
      <c r="I30" s="34"/>
    </row>
    <row r="31" spans="1:9">
      <c r="A31" s="8"/>
      <c r="B31" s="9"/>
      <c r="C31" s="33" t="s">
        <v>255</v>
      </c>
      <c r="D31" s="10" t="s">
        <v>586</v>
      </c>
      <c r="E31" s="10" t="s">
        <v>252</v>
      </c>
      <c r="F31" s="37" t="s">
        <v>293</v>
      </c>
      <c r="G31" s="34">
        <v>30</v>
      </c>
      <c r="H31" s="8">
        <v>30</v>
      </c>
      <c r="I31" s="34"/>
    </row>
    <row r="32" spans="1:9">
      <c r="A32" s="8"/>
      <c r="B32" s="9"/>
      <c r="C32" s="30"/>
      <c r="D32" s="10"/>
      <c r="E32" s="10"/>
      <c r="F32" s="8"/>
      <c r="G32" s="34"/>
      <c r="H32" s="8"/>
      <c r="I32" s="34"/>
    </row>
    <row r="33" spans="1:9">
      <c r="A33" s="8"/>
      <c r="B33" s="24" t="s">
        <v>259</v>
      </c>
      <c r="C33" s="31" t="s">
        <v>260</v>
      </c>
      <c r="D33" s="10" t="s">
        <v>587</v>
      </c>
      <c r="E33" s="10" t="s">
        <v>252</v>
      </c>
      <c r="F33" s="37" t="s">
        <v>293</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95.76067888</v>
      </c>
      <c r="I35" s="45"/>
    </row>
    <row r="36" spans="1:9">
      <c r="A36" s="9" t="s">
        <v>265</v>
      </c>
      <c r="B36" s="38" t="s">
        <v>588</v>
      </c>
      <c r="C36" s="39"/>
      <c r="D36" s="39"/>
      <c r="E36" s="39"/>
      <c r="F36" s="39"/>
      <c r="G36" s="39"/>
      <c r="H36" s="39"/>
      <c r="I36" s="46"/>
    </row>
    <row r="37" spans="1:9">
      <c r="A37" s="5"/>
      <c r="B37" s="6" t="s">
        <v>299</v>
      </c>
      <c r="C37" s="6" t="s">
        <v>344</v>
      </c>
      <c r="D37" s="7"/>
      <c r="E37" s="6"/>
      <c r="F37" s="6"/>
      <c r="G37" s="5"/>
      <c r="H37" s="5"/>
      <c r="I37" s="42"/>
    </row>
    <row r="38" ht="44" customHeight="1" spans="1:9">
      <c r="A38" s="40" t="s">
        <v>301</v>
      </c>
      <c r="B38" s="40"/>
      <c r="C38" s="40"/>
      <c r="D38" s="40"/>
      <c r="E38" s="40"/>
      <c r="F38" s="40"/>
      <c r="G38" s="40"/>
      <c r="H38" s="40"/>
      <c r="I38" s="40"/>
    </row>
    <row r="39" ht="31" customHeight="1" spans="1:9">
      <c r="A39" s="41" t="s">
        <v>267</v>
      </c>
      <c r="B39" s="41"/>
      <c r="C39" s="41"/>
      <c r="D39" s="41"/>
      <c r="E39" s="41"/>
      <c r="F39" s="41"/>
      <c r="G39" s="41"/>
      <c r="H39" s="41"/>
      <c r="I39" s="41"/>
    </row>
    <row r="40" ht="28"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0" workbookViewId="0">
      <selection activeCell="B36" sqref="B36:I36"/>
    </sheetView>
  </sheetViews>
  <sheetFormatPr defaultColWidth="8.89166666666667" defaultRowHeight="13.5"/>
  <cols>
    <col min="1" max="1" width="9.81666666666667" style="1" customWidth="1"/>
    <col min="2" max="2" width="7.63333333333333" customWidth="1"/>
    <col min="3" max="3" width="9.38333333333333" customWidth="1"/>
    <col min="4" max="4" width="26.3333333333333"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68</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572200</v>
      </c>
      <c r="F8" s="21">
        <f>F9+F12</f>
        <v>0</v>
      </c>
      <c r="G8" s="22">
        <f>F8/E8</f>
        <v>0</v>
      </c>
      <c r="H8" s="23">
        <v>10</v>
      </c>
      <c r="I8" s="43">
        <f>G8*H8</f>
        <v>0</v>
      </c>
    </row>
    <row r="9" spans="1:9">
      <c r="A9" s="17"/>
      <c r="B9" s="18" t="s">
        <v>278</v>
      </c>
      <c r="C9" s="19"/>
      <c r="D9" s="20"/>
      <c r="E9" s="21">
        <f>E10+E11</f>
        <v>572200</v>
      </c>
      <c r="F9" s="21">
        <f>F10+F11</f>
        <v>0</v>
      </c>
      <c r="G9" s="16" t="s">
        <v>168</v>
      </c>
      <c r="H9" s="16"/>
      <c r="I9" s="16"/>
    </row>
    <row r="10" spans="1:9">
      <c r="A10" s="24"/>
      <c r="B10" s="25" t="s">
        <v>279</v>
      </c>
      <c r="C10" s="26"/>
      <c r="D10" s="27"/>
      <c r="E10" s="28">
        <v>572200</v>
      </c>
      <c r="F10" s="49">
        <v>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6" customHeight="1" spans="1:9">
      <c r="A14" s="24"/>
      <c r="B14" s="9" t="s">
        <v>589</v>
      </c>
      <c r="C14" s="9"/>
      <c r="D14" s="9"/>
      <c r="E14" s="9"/>
      <c r="F14" s="9" t="s">
        <v>589</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35" t="s">
        <v>590</v>
      </c>
      <c r="E16" s="99">
        <v>1</v>
      </c>
      <c r="F16" s="99">
        <v>1</v>
      </c>
      <c r="G16" s="35">
        <v>10</v>
      </c>
      <c r="H16" s="35">
        <v>10</v>
      </c>
      <c r="I16" s="35"/>
    </row>
    <row r="17" spans="1:9">
      <c r="A17" s="8"/>
      <c r="B17" s="9"/>
      <c r="C17" s="30"/>
      <c r="D17" s="35" t="s">
        <v>591</v>
      </c>
      <c r="E17" s="99">
        <v>1</v>
      </c>
      <c r="F17" s="99">
        <v>1</v>
      </c>
      <c r="G17" s="35">
        <v>10</v>
      </c>
      <c r="H17" s="35">
        <v>10</v>
      </c>
      <c r="I17" s="35"/>
    </row>
    <row r="18" spans="1:9">
      <c r="A18" s="8"/>
      <c r="B18" s="9"/>
      <c r="C18" s="32"/>
      <c r="D18" s="35"/>
      <c r="E18" s="9"/>
      <c r="F18" s="9"/>
      <c r="G18" s="35"/>
      <c r="H18" s="35"/>
      <c r="I18" s="35"/>
    </row>
    <row r="19" spans="1:9">
      <c r="A19" s="8"/>
      <c r="B19" s="9"/>
      <c r="C19" s="33" t="s">
        <v>228</v>
      </c>
      <c r="D19" s="35" t="s">
        <v>592</v>
      </c>
      <c r="E19" s="99">
        <v>1</v>
      </c>
      <c r="F19" s="99">
        <v>1</v>
      </c>
      <c r="G19" s="35">
        <v>5</v>
      </c>
      <c r="H19" s="35">
        <v>5</v>
      </c>
      <c r="I19" s="35"/>
    </row>
    <row r="20" spans="1:9">
      <c r="A20" s="8"/>
      <c r="B20" s="9"/>
      <c r="C20" s="30"/>
      <c r="D20" s="35" t="s">
        <v>593</v>
      </c>
      <c r="E20" s="99">
        <v>1</v>
      </c>
      <c r="F20" s="99">
        <v>1</v>
      </c>
      <c r="G20" s="35">
        <v>5</v>
      </c>
      <c r="H20" s="35">
        <v>5</v>
      </c>
      <c r="I20" s="35"/>
    </row>
    <row r="21" spans="1:9">
      <c r="A21" s="8"/>
      <c r="B21" s="9"/>
      <c r="C21" s="33" t="s">
        <v>232</v>
      </c>
      <c r="D21" s="35" t="s">
        <v>594</v>
      </c>
      <c r="E21" s="99">
        <v>1</v>
      </c>
      <c r="F21" s="99">
        <v>1</v>
      </c>
      <c r="G21" s="35">
        <v>10</v>
      </c>
      <c r="H21" s="35">
        <v>10</v>
      </c>
      <c r="I21" s="35"/>
    </row>
    <row r="22" spans="1:9">
      <c r="A22" s="8"/>
      <c r="B22" s="9"/>
      <c r="C22" s="30"/>
      <c r="D22" s="35"/>
      <c r="E22" s="99"/>
      <c r="F22" s="99"/>
      <c r="G22" s="35"/>
      <c r="H22" s="35"/>
      <c r="I22" s="35"/>
    </row>
    <row r="23" spans="1:9">
      <c r="A23" s="8"/>
      <c r="B23" s="9"/>
      <c r="C23" s="33" t="s">
        <v>289</v>
      </c>
      <c r="D23" s="35" t="s">
        <v>595</v>
      </c>
      <c r="E23" s="99">
        <v>1</v>
      </c>
      <c r="F23" s="99">
        <v>1</v>
      </c>
      <c r="G23" s="35">
        <v>10</v>
      </c>
      <c r="H23" s="35">
        <v>10</v>
      </c>
      <c r="I23" s="35"/>
    </row>
    <row r="24" spans="1:9">
      <c r="A24" s="8"/>
      <c r="B24" s="9"/>
      <c r="C24" s="30"/>
      <c r="D24" s="35"/>
      <c r="E24" s="35"/>
      <c r="F24" s="9"/>
      <c r="G24" s="35"/>
      <c r="H24" s="35"/>
      <c r="I24" s="35"/>
    </row>
    <row r="25" spans="1:9">
      <c r="A25" s="8"/>
      <c r="B25" s="9" t="s">
        <v>291</v>
      </c>
      <c r="C25" s="33" t="s">
        <v>242</v>
      </c>
      <c r="D25" s="10"/>
      <c r="E25" s="10"/>
      <c r="F25" s="8"/>
      <c r="G25" s="34"/>
      <c r="H25" s="34"/>
      <c r="I25" s="34"/>
    </row>
    <row r="26" spans="1:9">
      <c r="A26" s="8"/>
      <c r="B26" s="9"/>
      <c r="C26" s="30"/>
      <c r="D26" s="10"/>
      <c r="E26" s="10"/>
      <c r="F26" s="8"/>
      <c r="G26" s="34"/>
      <c r="H26" s="34"/>
      <c r="I26" s="34"/>
    </row>
    <row r="27" ht="22.5" spans="1:9">
      <c r="A27" s="8"/>
      <c r="B27" s="9"/>
      <c r="C27" s="33" t="s">
        <v>246</v>
      </c>
      <c r="D27" s="35" t="s">
        <v>596</v>
      </c>
      <c r="E27" s="10" t="s">
        <v>462</v>
      </c>
      <c r="F27" s="8" t="s">
        <v>293</v>
      </c>
      <c r="G27" s="34">
        <v>30</v>
      </c>
      <c r="H27" s="34">
        <v>30</v>
      </c>
      <c r="I27" s="34"/>
    </row>
    <row r="28" spans="1:9">
      <c r="A28" s="8"/>
      <c r="B28" s="9"/>
      <c r="C28" s="30"/>
      <c r="D28" s="10"/>
      <c r="E28" s="10"/>
      <c r="F28" s="8"/>
      <c r="G28" s="34"/>
      <c r="H28" s="34"/>
      <c r="I28" s="34"/>
    </row>
    <row r="29" spans="1:9">
      <c r="A29" s="8"/>
      <c r="B29" s="9"/>
      <c r="C29" s="33" t="s">
        <v>253</v>
      </c>
      <c r="D29" s="10"/>
      <c r="E29" s="10"/>
      <c r="F29" s="8"/>
      <c r="G29" s="34"/>
      <c r="H29" s="34"/>
      <c r="I29" s="34"/>
    </row>
    <row r="30" spans="1:9">
      <c r="A30" s="8"/>
      <c r="B30" s="9"/>
      <c r="C30" s="30"/>
      <c r="D30" s="10"/>
      <c r="E30" s="10"/>
      <c r="F30" s="8"/>
      <c r="G30" s="34"/>
      <c r="H30" s="34"/>
      <c r="I30" s="34"/>
    </row>
    <row r="31" spans="1:9">
      <c r="A31" s="8"/>
      <c r="B31" s="9"/>
      <c r="C31" s="33" t="s">
        <v>255</v>
      </c>
      <c r="D31" s="10"/>
      <c r="E31" s="10"/>
      <c r="F31" s="8"/>
      <c r="G31" s="34"/>
      <c r="H31" s="34"/>
      <c r="I31" s="34"/>
    </row>
    <row r="32" spans="1:9">
      <c r="A32" s="8"/>
      <c r="B32" s="9"/>
      <c r="C32" s="30"/>
      <c r="D32" s="10"/>
      <c r="E32" s="10"/>
      <c r="F32" s="8"/>
      <c r="G32" s="34"/>
      <c r="H32" s="34"/>
      <c r="I32" s="34"/>
    </row>
    <row r="33" spans="1:9">
      <c r="A33" s="8"/>
      <c r="B33" s="24" t="s">
        <v>259</v>
      </c>
      <c r="C33" s="31" t="s">
        <v>260</v>
      </c>
      <c r="D33" s="35" t="s">
        <v>597</v>
      </c>
      <c r="E33" s="10" t="s">
        <v>462</v>
      </c>
      <c r="F33" s="8" t="s">
        <v>293</v>
      </c>
      <c r="G33" s="34">
        <v>10</v>
      </c>
      <c r="H33" s="34">
        <v>10</v>
      </c>
      <c r="I33" s="34"/>
    </row>
    <row r="34" spans="1:9">
      <c r="A34" s="8"/>
      <c r="B34" s="24"/>
      <c r="C34" s="24"/>
      <c r="D34" s="10"/>
      <c r="E34" s="10"/>
      <c r="F34" s="8"/>
      <c r="G34" s="34"/>
      <c r="H34" s="34"/>
      <c r="I34" s="34"/>
    </row>
    <row r="35" spans="1:9">
      <c r="A35" s="12" t="s">
        <v>264</v>
      </c>
      <c r="B35" s="13"/>
      <c r="C35" s="13"/>
      <c r="D35" s="13"/>
      <c r="E35" s="13"/>
      <c r="F35" s="14"/>
      <c r="G35" s="16">
        <f>SUM(G16:G34)+H8</f>
        <v>100</v>
      </c>
      <c r="H35" s="16">
        <f>SUM(H16:H34)+I8</f>
        <v>90</v>
      </c>
      <c r="I35" s="45"/>
    </row>
    <row r="36" spans="1:9">
      <c r="A36" s="9" t="s">
        <v>265</v>
      </c>
      <c r="B36" s="38" t="s">
        <v>598</v>
      </c>
      <c r="C36" s="39"/>
      <c r="D36" s="39"/>
      <c r="E36" s="39"/>
      <c r="F36" s="39"/>
      <c r="G36" s="39"/>
      <c r="H36" s="39"/>
      <c r="I36" s="46"/>
    </row>
    <row r="37" spans="1:9">
      <c r="A37" s="5"/>
      <c r="B37" s="6" t="s">
        <v>299</v>
      </c>
      <c r="C37" s="6" t="s">
        <v>344</v>
      </c>
      <c r="D37" s="7"/>
      <c r="E37" s="6"/>
      <c r="F37" s="6"/>
      <c r="G37" s="5"/>
      <c r="H37" s="5"/>
      <c r="I37" s="42"/>
    </row>
    <row r="38" ht="42" customHeight="1" spans="1:9">
      <c r="A38" s="40" t="s">
        <v>301</v>
      </c>
      <c r="B38" s="40"/>
      <c r="C38" s="40"/>
      <c r="D38" s="40"/>
      <c r="E38" s="40"/>
      <c r="F38" s="40"/>
      <c r="G38" s="40"/>
      <c r="H38" s="40"/>
      <c r="I38" s="40"/>
    </row>
    <row r="39" spans="1:9">
      <c r="A39" s="41" t="s">
        <v>267</v>
      </c>
      <c r="B39" s="41"/>
      <c r="C39" s="41"/>
      <c r="D39" s="41"/>
      <c r="E39" s="41"/>
      <c r="F39" s="41"/>
      <c r="G39" s="41"/>
      <c r="H39" s="41"/>
      <c r="I39" s="41"/>
    </row>
    <row r="40" ht="2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2" workbookViewId="0">
      <selection activeCell="B36" sqref="B36:I36"/>
    </sheetView>
  </sheetViews>
  <sheetFormatPr defaultColWidth="8.89166666666667" defaultRowHeight="13.5"/>
  <cols>
    <col min="1" max="1" width="9.81666666666667" style="1" customWidth="1"/>
    <col min="2" max="2" width="7.63333333333333" customWidth="1"/>
    <col min="3" max="3" width="9.38333333333333" customWidth="1"/>
    <col min="4" max="4" width="28" style="2" customWidth="1"/>
    <col min="5" max="5" width="14.6333333333333" style="1" customWidth="1"/>
    <col min="6" max="6" width="14" style="1" customWidth="1"/>
    <col min="7" max="7" width="11.25" style="1" customWidth="1"/>
    <col min="8" max="8" width="9.63333333333333" style="1" customWidth="1"/>
    <col min="9" max="9" width="14.3833333333333" style="1" customWidth="1"/>
  </cols>
  <sheetData>
    <row r="2" ht="20.25" spans="1:9">
      <c r="A2" s="3" t="s">
        <v>270</v>
      </c>
      <c r="B2" s="3"/>
      <c r="C2" s="3"/>
      <c r="D2" s="120"/>
      <c r="E2" s="3"/>
      <c r="F2" s="3"/>
      <c r="G2" s="3"/>
      <c r="H2" s="3"/>
      <c r="I2" s="3"/>
    </row>
    <row r="3" spans="1:9">
      <c r="A3" s="4" t="s">
        <v>271</v>
      </c>
      <c r="B3" s="4"/>
      <c r="C3" s="4"/>
      <c r="D3" s="121"/>
      <c r="E3" s="4"/>
      <c r="F3" s="4"/>
      <c r="G3" s="4"/>
      <c r="H3" s="4"/>
      <c r="I3" s="4"/>
    </row>
    <row r="4" spans="1:9">
      <c r="A4" s="5"/>
      <c r="B4" s="6"/>
      <c r="C4" s="6"/>
      <c r="D4" s="7"/>
      <c r="E4" s="5"/>
      <c r="F4" s="5"/>
      <c r="G4" s="5"/>
      <c r="H4" s="5"/>
      <c r="I4" s="42"/>
    </row>
    <row r="5" spans="1:9">
      <c r="A5" s="8" t="s">
        <v>272</v>
      </c>
      <c r="B5" s="8" t="s">
        <v>70</v>
      </c>
      <c r="C5" s="8"/>
      <c r="D5" s="9"/>
      <c r="E5" s="8"/>
      <c r="F5" s="8"/>
      <c r="G5" s="8"/>
      <c r="H5" s="8"/>
      <c r="I5" s="8"/>
    </row>
    <row r="6" spans="1:9">
      <c r="A6" s="9" t="s">
        <v>273</v>
      </c>
      <c r="B6" s="8" t="s">
        <v>160</v>
      </c>
      <c r="C6" s="8"/>
      <c r="D6" s="9"/>
      <c r="E6" s="8"/>
      <c r="F6" s="8" t="s">
        <v>274</v>
      </c>
      <c r="G6" s="8" t="s">
        <v>160</v>
      </c>
      <c r="H6" s="8"/>
      <c r="I6" s="8"/>
    </row>
    <row r="7" spans="1:9">
      <c r="A7" s="11" t="s">
        <v>275</v>
      </c>
      <c r="B7" s="12" t="s">
        <v>162</v>
      </c>
      <c r="C7" s="13"/>
      <c r="D7" s="122"/>
      <c r="E7" s="12" t="s">
        <v>276</v>
      </c>
      <c r="F7" s="15" t="s">
        <v>164</v>
      </c>
      <c r="G7" s="16" t="s">
        <v>165</v>
      </c>
      <c r="H7" s="16" t="s">
        <v>182</v>
      </c>
      <c r="I7" s="16" t="s">
        <v>183</v>
      </c>
    </row>
    <row r="8" spans="1:9">
      <c r="A8" s="17"/>
      <c r="B8" s="18" t="s">
        <v>277</v>
      </c>
      <c r="C8" s="19"/>
      <c r="D8" s="123"/>
      <c r="E8" s="14">
        <f>E9+E12</f>
        <v>107600</v>
      </c>
      <c r="F8" s="14">
        <f>F9+F12</f>
        <v>0</v>
      </c>
      <c r="G8" s="22">
        <f>F8/E8</f>
        <v>0</v>
      </c>
      <c r="H8" s="23">
        <v>10</v>
      </c>
      <c r="I8" s="43">
        <f>G8*H8</f>
        <v>0</v>
      </c>
    </row>
    <row r="9" spans="1:9">
      <c r="A9" s="17"/>
      <c r="B9" s="18" t="s">
        <v>278</v>
      </c>
      <c r="C9" s="19"/>
      <c r="D9" s="123"/>
      <c r="E9" s="14">
        <f>E10+E11</f>
        <v>107600</v>
      </c>
      <c r="F9" s="14">
        <f>F10+F11</f>
        <v>0</v>
      </c>
      <c r="G9" s="16" t="s">
        <v>168</v>
      </c>
      <c r="H9" s="16"/>
      <c r="I9" s="16"/>
    </row>
    <row r="10" spans="1:9">
      <c r="A10" s="24"/>
      <c r="B10" s="25" t="s">
        <v>279</v>
      </c>
      <c r="C10" s="26"/>
      <c r="D10" s="124"/>
      <c r="E10" s="28">
        <v>107600</v>
      </c>
      <c r="F10" s="16">
        <v>0</v>
      </c>
      <c r="G10" s="16" t="s">
        <v>168</v>
      </c>
      <c r="H10" s="16">
        <v>100</v>
      </c>
      <c r="I10" s="16">
        <v>100</v>
      </c>
    </row>
    <row r="11" spans="1:9">
      <c r="A11" s="24"/>
      <c r="B11" s="25" t="s">
        <v>280</v>
      </c>
      <c r="C11" s="26"/>
      <c r="D11" s="124"/>
      <c r="E11" s="28">
        <v>0</v>
      </c>
      <c r="F11" s="16">
        <v>0</v>
      </c>
      <c r="G11" s="16" t="s">
        <v>168</v>
      </c>
      <c r="H11" s="16"/>
      <c r="I11" s="16"/>
    </row>
    <row r="12" spans="1:9">
      <c r="A12" s="29"/>
      <c r="B12" s="25" t="s">
        <v>281</v>
      </c>
      <c r="C12" s="26"/>
      <c r="D12" s="124"/>
      <c r="E12" s="28">
        <v>0</v>
      </c>
      <c r="F12" s="16">
        <v>0</v>
      </c>
      <c r="G12" s="16" t="s">
        <v>168</v>
      </c>
      <c r="H12" s="16"/>
      <c r="I12" s="16"/>
    </row>
    <row r="13" spans="1:9">
      <c r="A13" s="11" t="s">
        <v>171</v>
      </c>
      <c r="B13" s="16" t="s">
        <v>172</v>
      </c>
      <c r="C13" s="16"/>
      <c r="D13" s="15"/>
      <c r="E13" s="16"/>
      <c r="F13" s="16" t="s">
        <v>173</v>
      </c>
      <c r="G13" s="16"/>
      <c r="H13" s="16"/>
      <c r="I13" s="16"/>
    </row>
    <row r="14" spans="1:9">
      <c r="A14" s="24"/>
      <c r="B14" s="8" t="s">
        <v>599</v>
      </c>
      <c r="C14" s="8"/>
      <c r="D14" s="9"/>
      <c r="E14" s="8"/>
      <c r="F14" s="8" t="s">
        <v>600</v>
      </c>
      <c r="G14" s="8"/>
      <c r="H14" s="8"/>
      <c r="I14" s="8"/>
    </row>
    <row r="15" spans="1:9">
      <c r="A15" s="8" t="s">
        <v>284</v>
      </c>
      <c r="B15" s="30" t="s">
        <v>177</v>
      </c>
      <c r="C15" s="30" t="s">
        <v>178</v>
      </c>
      <c r="D15" s="31" t="s">
        <v>179</v>
      </c>
      <c r="E15" s="32" t="s">
        <v>180</v>
      </c>
      <c r="F15" s="30" t="s">
        <v>181</v>
      </c>
      <c r="G15" s="30" t="s">
        <v>182</v>
      </c>
      <c r="H15" s="30" t="s">
        <v>183</v>
      </c>
      <c r="I15" s="44" t="s">
        <v>184</v>
      </c>
    </row>
    <row r="16" ht="22.5" spans="1:9">
      <c r="A16" s="8"/>
      <c r="B16" s="9" t="s">
        <v>285</v>
      </c>
      <c r="C16" s="33" t="s">
        <v>222</v>
      </c>
      <c r="D16" s="35" t="s">
        <v>601</v>
      </c>
      <c r="E16" s="8" t="s">
        <v>602</v>
      </c>
      <c r="F16" s="8" t="s">
        <v>602</v>
      </c>
      <c r="G16" s="34">
        <v>20</v>
      </c>
      <c r="H16" s="8">
        <v>20</v>
      </c>
      <c r="I16" s="34"/>
    </row>
    <row r="17" spans="1:9">
      <c r="A17" s="8"/>
      <c r="B17" s="9"/>
      <c r="C17" s="30"/>
      <c r="D17" s="35"/>
      <c r="E17" s="8"/>
      <c r="F17" s="8"/>
      <c r="G17" s="34"/>
      <c r="H17" s="8"/>
      <c r="I17" s="34"/>
    </row>
    <row r="18" spans="1:9">
      <c r="A18" s="8"/>
      <c r="B18" s="9"/>
      <c r="C18" s="32"/>
      <c r="D18" s="35"/>
      <c r="E18" s="8"/>
      <c r="F18" s="8"/>
      <c r="G18" s="34"/>
      <c r="H18" s="8"/>
      <c r="I18" s="34"/>
    </row>
    <row r="19" spans="1:9">
      <c r="A19" s="8"/>
      <c r="B19" s="9"/>
      <c r="C19" s="33" t="s">
        <v>228</v>
      </c>
      <c r="D19" s="35" t="s">
        <v>603</v>
      </c>
      <c r="E19" s="8" t="s">
        <v>564</v>
      </c>
      <c r="F19" s="8" t="s">
        <v>293</v>
      </c>
      <c r="G19" s="34">
        <v>10</v>
      </c>
      <c r="H19" s="8">
        <v>10</v>
      </c>
      <c r="I19" s="34"/>
    </row>
    <row r="20" spans="1:9">
      <c r="A20" s="8"/>
      <c r="B20" s="9"/>
      <c r="C20" s="30"/>
      <c r="D20" s="35"/>
      <c r="E20" s="8"/>
      <c r="F20" s="8"/>
      <c r="G20" s="34"/>
      <c r="H20" s="8"/>
      <c r="I20" s="34"/>
    </row>
    <row r="21" spans="1:9">
      <c r="A21" s="8"/>
      <c r="B21" s="9"/>
      <c r="C21" s="33" t="s">
        <v>232</v>
      </c>
      <c r="D21" s="35" t="s">
        <v>594</v>
      </c>
      <c r="E21" s="99">
        <v>1</v>
      </c>
      <c r="F21" s="99">
        <v>1</v>
      </c>
      <c r="G21" s="34">
        <v>10</v>
      </c>
      <c r="H21" s="8">
        <v>10</v>
      </c>
      <c r="I21" s="34"/>
    </row>
    <row r="22" spans="1:9">
      <c r="A22" s="8"/>
      <c r="B22" s="9"/>
      <c r="C22" s="30"/>
      <c r="D22" s="35"/>
      <c r="E22" s="8"/>
      <c r="F22" s="8"/>
      <c r="G22" s="34"/>
      <c r="H22" s="8"/>
      <c r="I22" s="34"/>
    </row>
    <row r="23" spans="1:9">
      <c r="A23" s="8"/>
      <c r="B23" s="9"/>
      <c r="C23" s="33" t="s">
        <v>289</v>
      </c>
      <c r="D23" s="35" t="s">
        <v>595</v>
      </c>
      <c r="E23" s="99">
        <v>1</v>
      </c>
      <c r="F23" s="99">
        <v>1</v>
      </c>
      <c r="G23" s="34">
        <v>10</v>
      </c>
      <c r="H23" s="8">
        <v>10</v>
      </c>
      <c r="I23" s="34"/>
    </row>
    <row r="24" spans="1:9">
      <c r="A24" s="8"/>
      <c r="B24" s="9"/>
      <c r="C24" s="30"/>
      <c r="D24" s="35"/>
      <c r="E24" s="8"/>
      <c r="F24" s="8"/>
      <c r="G24" s="34"/>
      <c r="H24" s="8"/>
      <c r="I24" s="34"/>
    </row>
    <row r="25" spans="1:9">
      <c r="A25" s="8"/>
      <c r="B25" s="9" t="s">
        <v>291</v>
      </c>
      <c r="C25" s="33" t="s">
        <v>242</v>
      </c>
      <c r="D25" s="35" t="s">
        <v>564</v>
      </c>
      <c r="E25" s="8"/>
      <c r="F25" s="8"/>
      <c r="G25" s="34"/>
      <c r="H25" s="8"/>
      <c r="I25" s="34"/>
    </row>
    <row r="26" spans="1:9">
      <c r="A26" s="8"/>
      <c r="B26" s="9"/>
      <c r="C26" s="30"/>
      <c r="D26" s="35"/>
      <c r="E26" s="8"/>
      <c r="F26" s="8"/>
      <c r="G26" s="34"/>
      <c r="H26" s="8"/>
      <c r="I26" s="34"/>
    </row>
    <row r="27" spans="1:9">
      <c r="A27" s="8"/>
      <c r="B27" s="9"/>
      <c r="C27" s="33" t="s">
        <v>246</v>
      </c>
      <c r="D27" s="35" t="s">
        <v>604</v>
      </c>
      <c r="E27" s="8" t="s">
        <v>564</v>
      </c>
      <c r="F27" s="8" t="s">
        <v>293</v>
      </c>
      <c r="G27" s="34">
        <v>30</v>
      </c>
      <c r="H27" s="8">
        <v>30</v>
      </c>
      <c r="I27" s="34"/>
    </row>
    <row r="28" spans="1:9">
      <c r="A28" s="8"/>
      <c r="B28" s="9"/>
      <c r="C28" s="30"/>
      <c r="D28" s="35" t="s">
        <v>564</v>
      </c>
      <c r="E28" s="8"/>
      <c r="F28" s="8"/>
      <c r="G28" s="34"/>
      <c r="H28" s="8"/>
      <c r="I28" s="34"/>
    </row>
    <row r="29" spans="1:9">
      <c r="A29" s="8"/>
      <c r="B29" s="9"/>
      <c r="C29" s="33" t="s">
        <v>253</v>
      </c>
      <c r="D29" s="35" t="s">
        <v>564</v>
      </c>
      <c r="E29" s="8"/>
      <c r="F29" s="8"/>
      <c r="G29" s="34"/>
      <c r="H29" s="8"/>
      <c r="I29" s="34"/>
    </row>
    <row r="30" spans="1:9">
      <c r="A30" s="8"/>
      <c r="B30" s="9"/>
      <c r="C30" s="30"/>
      <c r="D30" s="35"/>
      <c r="E30" s="8"/>
      <c r="F30" s="8"/>
      <c r="G30" s="34"/>
      <c r="H30" s="8"/>
      <c r="I30" s="34"/>
    </row>
    <row r="31" spans="1:9">
      <c r="A31" s="8"/>
      <c r="B31" s="9"/>
      <c r="C31" s="33" t="s">
        <v>255</v>
      </c>
      <c r="D31" s="35" t="s">
        <v>564</v>
      </c>
      <c r="E31" s="8"/>
      <c r="F31" s="8"/>
      <c r="G31" s="34"/>
      <c r="H31" s="8"/>
      <c r="I31" s="34"/>
    </row>
    <row r="32" spans="1:9">
      <c r="A32" s="8"/>
      <c r="B32" s="9"/>
      <c r="C32" s="30"/>
      <c r="D32" s="35"/>
      <c r="E32" s="8"/>
      <c r="F32" s="8"/>
      <c r="G32" s="34"/>
      <c r="H32" s="8"/>
      <c r="I32" s="34"/>
    </row>
    <row r="33" spans="1:9">
      <c r="A33" s="8"/>
      <c r="B33" s="24" t="s">
        <v>259</v>
      </c>
      <c r="C33" s="31" t="s">
        <v>260</v>
      </c>
      <c r="D33" s="35" t="s">
        <v>605</v>
      </c>
      <c r="E33" s="37">
        <v>0.9</v>
      </c>
      <c r="F33" s="37">
        <v>0.9</v>
      </c>
      <c r="G33" s="34">
        <v>10</v>
      </c>
      <c r="H33" s="8">
        <v>10</v>
      </c>
      <c r="I33" s="34"/>
    </row>
    <row r="34" spans="1:9">
      <c r="A34" s="8"/>
      <c r="B34" s="24"/>
      <c r="C34" s="24"/>
      <c r="D34" s="35"/>
      <c r="E34" s="8"/>
      <c r="F34" s="8"/>
      <c r="G34" s="34"/>
      <c r="H34" s="8"/>
      <c r="I34" s="34"/>
    </row>
    <row r="35" spans="1:9">
      <c r="A35" s="12" t="s">
        <v>264</v>
      </c>
      <c r="B35" s="13"/>
      <c r="C35" s="13"/>
      <c r="D35" s="125"/>
      <c r="E35" s="13"/>
      <c r="F35" s="14"/>
      <c r="G35" s="16">
        <f>SUM(G16:G34)+H8</f>
        <v>100</v>
      </c>
      <c r="H35" s="16">
        <v>100</v>
      </c>
      <c r="I35" s="45"/>
    </row>
    <row r="36" spans="1:9">
      <c r="A36" s="9" t="s">
        <v>265</v>
      </c>
      <c r="B36" s="38" t="s">
        <v>606</v>
      </c>
      <c r="C36" s="39"/>
      <c r="D36" s="58"/>
      <c r="E36" s="39"/>
      <c r="F36" s="39"/>
      <c r="G36" s="39"/>
      <c r="H36" s="39"/>
      <c r="I36" s="46"/>
    </row>
    <row r="37" spans="1:9">
      <c r="A37" s="5"/>
      <c r="B37" s="6" t="s">
        <v>299</v>
      </c>
      <c r="C37" s="6"/>
      <c r="D37" s="7"/>
      <c r="E37" s="5"/>
      <c r="F37" s="5"/>
      <c r="G37" s="5"/>
      <c r="H37" s="5"/>
      <c r="I37" s="42"/>
    </row>
    <row r="38" spans="1:9">
      <c r="A38" s="40" t="s">
        <v>301</v>
      </c>
      <c r="B38" s="40"/>
      <c r="C38" s="40"/>
      <c r="D38" s="40"/>
      <c r="E38" s="121"/>
      <c r="F38" s="121"/>
      <c r="G38" s="40"/>
      <c r="H38" s="40"/>
      <c r="I38" s="40"/>
    </row>
    <row r="39" spans="1:9">
      <c r="A39" s="41" t="s">
        <v>267</v>
      </c>
      <c r="B39" s="41"/>
      <c r="C39" s="41"/>
      <c r="D39" s="40"/>
      <c r="E39" s="4"/>
      <c r="F39" s="4"/>
      <c r="G39" s="41"/>
      <c r="H39" s="41"/>
      <c r="I39" s="41"/>
    </row>
    <row r="40" spans="1:9">
      <c r="A40" s="40" t="s">
        <v>268</v>
      </c>
      <c r="B40" s="40"/>
      <c r="C40" s="40"/>
      <c r="D40" s="40"/>
      <c r="E40" s="121"/>
      <c r="F40" s="121"/>
      <c r="G40" s="40"/>
      <c r="H40" s="40"/>
      <c r="I40" s="40"/>
    </row>
    <row r="41" spans="1:9">
      <c r="A41" s="40" t="s">
        <v>269</v>
      </c>
      <c r="B41" s="40"/>
      <c r="C41" s="40"/>
      <c r="D41" s="40"/>
      <c r="E41" s="121"/>
      <c r="F41" s="121"/>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0"/>
  <sheetViews>
    <sheetView workbookViewId="0">
      <selection activeCell="F22" sqref="F22"/>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607</v>
      </c>
      <c r="C5" s="8"/>
      <c r="D5" s="9"/>
      <c r="E5" s="8"/>
      <c r="F5" s="8"/>
      <c r="G5" s="8"/>
      <c r="H5" s="8"/>
      <c r="I5" s="8"/>
    </row>
    <row r="6" spans="1:9">
      <c r="A6" s="9" t="s">
        <v>273</v>
      </c>
      <c r="B6" s="8" t="s">
        <v>160</v>
      </c>
      <c r="C6" s="8"/>
      <c r="D6" s="9"/>
      <c r="E6" s="10"/>
      <c r="F6" s="8" t="s">
        <v>274</v>
      </c>
      <c r="G6" s="8" t="s">
        <v>435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6500</v>
      </c>
      <c r="F8" s="21">
        <f>F9+F12</f>
        <v>6500</v>
      </c>
      <c r="G8" s="22">
        <f>F8/E8</f>
        <v>1</v>
      </c>
      <c r="H8" s="23">
        <v>10</v>
      </c>
      <c r="I8" s="43">
        <f>G8*H8</f>
        <v>10</v>
      </c>
    </row>
    <row r="9" spans="1:9">
      <c r="A9" s="17"/>
      <c r="B9" s="18" t="s">
        <v>278</v>
      </c>
      <c r="C9" s="19"/>
      <c r="D9" s="20"/>
      <c r="E9" s="21">
        <f>E10+E11</f>
        <v>6500</v>
      </c>
      <c r="F9" s="21">
        <f>F10+F11</f>
        <v>6500</v>
      </c>
      <c r="G9" s="16" t="s">
        <v>168</v>
      </c>
      <c r="H9" s="16"/>
      <c r="I9" s="16"/>
    </row>
    <row r="10" spans="1:9">
      <c r="A10" s="24"/>
      <c r="B10" s="25" t="s">
        <v>279</v>
      </c>
      <c r="C10" s="26"/>
      <c r="D10" s="27"/>
      <c r="E10" s="28">
        <v>6500</v>
      </c>
      <c r="F10" s="49">
        <v>6500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1" customHeight="1" spans="1:9">
      <c r="A14" s="24"/>
      <c r="B14" s="9" t="s">
        <v>608</v>
      </c>
      <c r="C14" s="9"/>
      <c r="D14" s="9"/>
      <c r="E14" s="9"/>
      <c r="F14" s="9" t="s">
        <v>609</v>
      </c>
      <c r="G14" s="9"/>
      <c r="H14" s="9"/>
      <c r="I14" s="9"/>
    </row>
    <row r="15" spans="1:9">
      <c r="A15" s="8" t="s">
        <v>284</v>
      </c>
      <c r="B15" s="30" t="s">
        <v>177</v>
      </c>
      <c r="C15" s="30" t="s">
        <v>178</v>
      </c>
      <c r="D15" s="31" t="s">
        <v>179</v>
      </c>
      <c r="E15" s="32" t="s">
        <v>180</v>
      </c>
      <c r="F15" s="30" t="s">
        <v>181</v>
      </c>
      <c r="G15" s="30" t="s">
        <v>182</v>
      </c>
      <c r="H15" s="30" t="s">
        <v>183</v>
      </c>
      <c r="I15" s="44" t="s">
        <v>184</v>
      </c>
    </row>
    <row r="16" ht="22.5" spans="1:9">
      <c r="A16" s="8"/>
      <c r="B16" s="9" t="s">
        <v>285</v>
      </c>
      <c r="C16" s="8" t="s">
        <v>222</v>
      </c>
      <c r="D16" s="9" t="s">
        <v>610</v>
      </c>
      <c r="E16" s="86">
        <v>1</v>
      </c>
      <c r="F16" s="87" t="s">
        <v>611</v>
      </c>
      <c r="G16" s="34">
        <v>5</v>
      </c>
      <c r="H16" s="8">
        <v>5</v>
      </c>
      <c r="I16" s="34"/>
    </row>
    <row r="17" spans="1:9">
      <c r="A17" s="8"/>
      <c r="B17" s="9"/>
      <c r="C17" s="8"/>
      <c r="D17" s="35"/>
      <c r="E17" s="86"/>
      <c r="F17" s="89"/>
      <c r="G17" s="34"/>
      <c r="H17" s="8"/>
      <c r="I17" s="34"/>
    </row>
    <row r="18" ht="22.5" spans="1:9">
      <c r="A18" s="8"/>
      <c r="B18" s="9"/>
      <c r="C18" s="30" t="s">
        <v>228</v>
      </c>
      <c r="D18" s="119" t="s">
        <v>612</v>
      </c>
      <c r="E18" s="86">
        <v>1</v>
      </c>
      <c r="F18" s="116" t="s">
        <v>611</v>
      </c>
      <c r="G18" s="34">
        <v>5</v>
      </c>
      <c r="H18" s="8">
        <v>5</v>
      </c>
      <c r="I18" s="34"/>
    </row>
    <row r="19" spans="1:9">
      <c r="A19" s="8"/>
      <c r="B19" s="9"/>
      <c r="C19" s="30"/>
      <c r="D19" s="91"/>
      <c r="E19" s="86"/>
      <c r="F19" s="89"/>
      <c r="G19" s="34"/>
      <c r="H19" s="8"/>
      <c r="I19" s="34"/>
    </row>
    <row r="20" spans="1:9">
      <c r="A20" s="8"/>
      <c r="B20" s="9"/>
      <c r="C20" s="33" t="s">
        <v>232</v>
      </c>
      <c r="D20" s="94" t="s">
        <v>449</v>
      </c>
      <c r="E20" s="95" t="s">
        <v>450</v>
      </c>
      <c r="F20" s="8" t="s">
        <v>293</v>
      </c>
      <c r="G20" s="34">
        <v>5</v>
      </c>
      <c r="H20" s="8">
        <v>5</v>
      </c>
      <c r="I20" s="34"/>
    </row>
    <row r="21" spans="1:9">
      <c r="A21" s="8"/>
      <c r="B21" s="9"/>
      <c r="C21" s="30"/>
      <c r="D21" s="94" t="s">
        <v>451</v>
      </c>
      <c r="E21" s="96" t="s">
        <v>452</v>
      </c>
      <c r="F21" s="8" t="s">
        <v>452</v>
      </c>
      <c r="G21" s="34">
        <v>5</v>
      </c>
      <c r="H21" s="8">
        <v>5</v>
      </c>
      <c r="I21" s="34"/>
    </row>
    <row r="22" spans="1:9">
      <c r="A22" s="8"/>
      <c r="B22" s="9"/>
      <c r="C22" s="33" t="s">
        <v>289</v>
      </c>
      <c r="D22" s="94" t="s">
        <v>453</v>
      </c>
      <c r="E22" s="96" t="s">
        <v>613</v>
      </c>
      <c r="F22" s="96" t="s">
        <v>613</v>
      </c>
      <c r="G22" s="34">
        <v>25</v>
      </c>
      <c r="H22" s="8">
        <v>25</v>
      </c>
      <c r="I22" s="34"/>
    </row>
    <row r="23" spans="1:9">
      <c r="A23" s="8"/>
      <c r="B23" s="9"/>
      <c r="C23" s="30"/>
      <c r="D23" s="94" t="s">
        <v>455</v>
      </c>
      <c r="E23" s="96" t="s">
        <v>456</v>
      </c>
      <c r="F23" s="37">
        <v>1</v>
      </c>
      <c r="G23" s="34">
        <v>5</v>
      </c>
      <c r="H23" s="8">
        <v>5</v>
      </c>
      <c r="I23" s="34"/>
    </row>
    <row r="24" spans="1:9">
      <c r="A24" s="8"/>
      <c r="B24" s="9" t="s">
        <v>291</v>
      </c>
      <c r="C24" s="33" t="s">
        <v>242</v>
      </c>
      <c r="D24" s="10"/>
      <c r="E24" s="10"/>
      <c r="F24" s="8"/>
      <c r="G24" s="34"/>
      <c r="H24" s="8"/>
      <c r="I24" s="34"/>
    </row>
    <row r="25" spans="1:9">
      <c r="A25" s="8"/>
      <c r="B25" s="9"/>
      <c r="C25" s="30"/>
      <c r="D25" s="10"/>
      <c r="E25" s="10"/>
      <c r="F25" s="8"/>
      <c r="G25" s="34"/>
      <c r="H25" s="8"/>
      <c r="I25" s="34"/>
    </row>
    <row r="26" spans="1:9">
      <c r="A26" s="8"/>
      <c r="B26" s="9"/>
      <c r="C26" s="33" t="s">
        <v>246</v>
      </c>
      <c r="D26" s="9" t="s">
        <v>614</v>
      </c>
      <c r="E26" s="82" t="s">
        <v>450</v>
      </c>
      <c r="F26" s="82" t="s">
        <v>293</v>
      </c>
      <c r="G26" s="34">
        <v>30</v>
      </c>
      <c r="H26" s="8">
        <v>30</v>
      </c>
      <c r="I26" s="34"/>
    </row>
    <row r="27" spans="1:9">
      <c r="A27" s="8"/>
      <c r="B27" s="9"/>
      <c r="C27" s="30"/>
      <c r="D27" s="10"/>
      <c r="E27" s="82"/>
      <c r="F27" s="116"/>
      <c r="G27" s="34"/>
      <c r="H27" s="8"/>
      <c r="I27" s="34"/>
    </row>
    <row r="28" spans="1:9">
      <c r="A28" s="8"/>
      <c r="B28" s="9"/>
      <c r="C28" s="33" t="s">
        <v>253</v>
      </c>
      <c r="D28" s="10"/>
      <c r="E28" s="10"/>
      <c r="F28" s="8"/>
      <c r="G28" s="34"/>
      <c r="H28" s="8"/>
      <c r="I28" s="34"/>
    </row>
    <row r="29" spans="1:9">
      <c r="A29" s="8"/>
      <c r="B29" s="9"/>
      <c r="C29" s="30"/>
      <c r="D29" s="10"/>
      <c r="E29" s="10"/>
      <c r="F29" s="8"/>
      <c r="G29" s="34"/>
      <c r="H29" s="8"/>
      <c r="I29" s="34"/>
    </row>
    <row r="30" spans="1:9">
      <c r="A30" s="8"/>
      <c r="B30" s="9"/>
      <c r="C30" s="33" t="s">
        <v>255</v>
      </c>
      <c r="D30" s="10"/>
      <c r="E30" s="10"/>
      <c r="F30" s="8"/>
      <c r="G30" s="34"/>
      <c r="H30" s="8"/>
      <c r="I30" s="34"/>
    </row>
    <row r="31" spans="1:9">
      <c r="A31" s="8"/>
      <c r="B31" s="9"/>
      <c r="C31" s="30"/>
      <c r="D31" s="10"/>
      <c r="E31" s="10"/>
      <c r="F31" s="8"/>
      <c r="G31" s="34"/>
      <c r="H31" s="8"/>
      <c r="I31" s="34"/>
    </row>
    <row r="32" spans="1:9">
      <c r="A32" s="8"/>
      <c r="B32" s="24" t="s">
        <v>259</v>
      </c>
      <c r="C32" s="31" t="s">
        <v>260</v>
      </c>
      <c r="D32" s="8" t="s">
        <v>260</v>
      </c>
      <c r="E32" s="83" t="s">
        <v>615</v>
      </c>
      <c r="F32" s="83" t="s">
        <v>616</v>
      </c>
      <c r="G32" s="34">
        <v>10</v>
      </c>
      <c r="H32" s="8">
        <v>10</v>
      </c>
      <c r="I32" s="34"/>
    </row>
    <row r="33" spans="1:9">
      <c r="A33" s="8"/>
      <c r="B33" s="24"/>
      <c r="C33" s="24"/>
      <c r="D33" s="10"/>
      <c r="E33" s="10"/>
      <c r="F33" s="8"/>
      <c r="G33" s="34"/>
      <c r="H33" s="8"/>
      <c r="I33" s="34"/>
    </row>
    <row r="34" spans="1:9">
      <c r="A34" s="12" t="s">
        <v>264</v>
      </c>
      <c r="B34" s="13"/>
      <c r="C34" s="13"/>
      <c r="D34" s="13"/>
      <c r="E34" s="13"/>
      <c r="F34" s="14"/>
      <c r="G34" s="16">
        <f>SUM(G16:G33)+H8</f>
        <v>100</v>
      </c>
      <c r="H34" s="16">
        <f>SUM(H16:H33)+I8</f>
        <v>100</v>
      </c>
      <c r="I34" s="45"/>
    </row>
    <row r="35" spans="1:9">
      <c r="A35" s="9" t="s">
        <v>265</v>
      </c>
      <c r="B35" s="38" t="s">
        <v>617</v>
      </c>
      <c r="C35" s="39"/>
      <c r="D35" s="39"/>
      <c r="E35" s="39"/>
      <c r="F35" s="39"/>
      <c r="G35" s="39"/>
      <c r="H35" s="39"/>
      <c r="I35" s="46"/>
    </row>
    <row r="36" spans="1:9">
      <c r="A36" s="5"/>
      <c r="B36" s="6" t="s">
        <v>299</v>
      </c>
      <c r="C36" s="6" t="s">
        <v>466</v>
      </c>
      <c r="D36" s="7"/>
      <c r="E36" s="6"/>
      <c r="F36" s="6"/>
      <c r="G36" s="5"/>
      <c r="H36" s="5"/>
      <c r="I36" s="42"/>
    </row>
    <row r="37" ht="33" customHeight="1" spans="1:9">
      <c r="A37" s="40" t="s">
        <v>301</v>
      </c>
      <c r="B37" s="40"/>
      <c r="C37" s="40"/>
      <c r="D37" s="40"/>
      <c r="E37" s="40"/>
      <c r="F37" s="40"/>
      <c r="G37" s="40"/>
      <c r="H37" s="40"/>
      <c r="I37" s="40"/>
    </row>
    <row r="38" ht="33" customHeight="1" spans="1:9">
      <c r="A38" s="41" t="s">
        <v>267</v>
      </c>
      <c r="B38" s="41"/>
      <c r="C38" s="41"/>
      <c r="D38" s="41"/>
      <c r="E38" s="41"/>
      <c r="F38" s="41"/>
      <c r="G38" s="41"/>
      <c r="H38" s="41"/>
      <c r="I38" s="41"/>
    </row>
    <row r="39" ht="33" customHeight="1" spans="1:9">
      <c r="A39" s="40" t="s">
        <v>268</v>
      </c>
      <c r="B39" s="40"/>
      <c r="C39" s="40"/>
      <c r="D39" s="40"/>
      <c r="E39" s="40"/>
      <c r="F39" s="40"/>
      <c r="G39" s="40"/>
      <c r="H39" s="40"/>
      <c r="I39" s="40"/>
    </row>
    <row r="40" ht="33" customHeight="1" spans="1:9">
      <c r="A40" s="40" t="s">
        <v>269</v>
      </c>
      <c r="B40" s="40"/>
      <c r="C40" s="40"/>
      <c r="D40" s="40"/>
      <c r="E40" s="40"/>
      <c r="F40" s="40"/>
      <c r="G40" s="40"/>
      <c r="H40" s="40"/>
      <c r="I40"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4:F34"/>
    <mergeCell ref="B35:I35"/>
    <mergeCell ref="A37:I37"/>
    <mergeCell ref="A38:I38"/>
    <mergeCell ref="A39:I39"/>
    <mergeCell ref="A40:I40"/>
    <mergeCell ref="A7:A12"/>
    <mergeCell ref="A13:A14"/>
    <mergeCell ref="A15:A33"/>
    <mergeCell ref="B16:B23"/>
    <mergeCell ref="B24:B31"/>
    <mergeCell ref="B32:B33"/>
    <mergeCell ref="C16: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0"/>
  <sheetViews>
    <sheetView workbookViewId="0">
      <selection activeCell="F30" sqref="F30"/>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618</v>
      </c>
      <c r="C5" s="8"/>
      <c r="D5" s="9"/>
      <c r="E5" s="8"/>
      <c r="F5" s="8"/>
      <c r="G5" s="8"/>
      <c r="H5" s="8"/>
      <c r="I5" s="8"/>
    </row>
    <row r="6" spans="1:9">
      <c r="A6" s="9" t="s">
        <v>273</v>
      </c>
      <c r="B6" s="8" t="s">
        <v>160</v>
      </c>
      <c r="C6" s="8"/>
      <c r="D6" s="9"/>
      <c r="E6" s="10"/>
      <c r="F6" s="8" t="s">
        <v>274</v>
      </c>
      <c r="G6" s="8" t="s">
        <v>435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80000</v>
      </c>
      <c r="F8" s="21">
        <f>F9+F12</f>
        <v>0</v>
      </c>
      <c r="G8" s="22">
        <f>F8/E8</f>
        <v>0</v>
      </c>
      <c r="H8" s="23">
        <v>10</v>
      </c>
      <c r="I8" s="43">
        <f>G8*H8</f>
        <v>0</v>
      </c>
    </row>
    <row r="9" spans="1:9">
      <c r="A9" s="17"/>
      <c r="B9" s="18" t="s">
        <v>278</v>
      </c>
      <c r="C9" s="19"/>
      <c r="D9" s="20"/>
      <c r="E9" s="21">
        <f>E10+E11</f>
        <v>80000</v>
      </c>
      <c r="F9" s="21">
        <f>F10+F11</f>
        <v>0</v>
      </c>
      <c r="G9" s="16" t="s">
        <v>168</v>
      </c>
      <c r="H9" s="16"/>
      <c r="I9" s="16"/>
    </row>
    <row r="10" spans="1:9">
      <c r="A10" s="24"/>
      <c r="B10" s="25" t="s">
        <v>279</v>
      </c>
      <c r="C10" s="26"/>
      <c r="D10" s="27"/>
      <c r="E10" s="28">
        <v>80000</v>
      </c>
      <c r="F10" s="49"/>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6" customHeight="1" spans="1:9">
      <c r="A14" s="24"/>
      <c r="B14" s="9" t="s">
        <v>619</v>
      </c>
      <c r="C14" s="9"/>
      <c r="D14" s="9"/>
      <c r="E14" s="9"/>
      <c r="F14" s="9" t="s">
        <v>620</v>
      </c>
      <c r="G14" s="9"/>
      <c r="H14" s="9"/>
      <c r="I14" s="9"/>
    </row>
    <row r="15" spans="1:9">
      <c r="A15" s="8" t="s">
        <v>284</v>
      </c>
      <c r="B15" s="30" t="s">
        <v>177</v>
      </c>
      <c r="C15" s="30" t="s">
        <v>178</v>
      </c>
      <c r="D15" s="31" t="s">
        <v>179</v>
      </c>
      <c r="E15" s="32" t="s">
        <v>180</v>
      </c>
      <c r="F15" s="30" t="s">
        <v>181</v>
      </c>
      <c r="G15" s="30" t="s">
        <v>182</v>
      </c>
      <c r="H15" s="30" t="s">
        <v>183</v>
      </c>
      <c r="I15" s="44" t="s">
        <v>184</v>
      </c>
    </row>
    <row r="16" ht="22.5" spans="1:9">
      <c r="A16" s="8"/>
      <c r="B16" s="9" t="s">
        <v>285</v>
      </c>
      <c r="C16" s="8" t="s">
        <v>222</v>
      </c>
      <c r="D16" s="9" t="s">
        <v>619</v>
      </c>
      <c r="E16" s="86">
        <v>1</v>
      </c>
      <c r="F16" s="87" t="s">
        <v>611</v>
      </c>
      <c r="G16" s="34">
        <v>5</v>
      </c>
      <c r="H16" s="8">
        <v>5</v>
      </c>
      <c r="I16" s="34"/>
    </row>
    <row r="17" spans="1:9">
      <c r="A17" s="8"/>
      <c r="B17" s="9"/>
      <c r="C17" s="8"/>
      <c r="D17" s="35"/>
      <c r="E17" s="86"/>
      <c r="F17" s="89"/>
      <c r="G17" s="34"/>
      <c r="H17" s="8"/>
      <c r="I17" s="34"/>
    </row>
    <row r="18" ht="22.5" spans="1:9">
      <c r="A18" s="8"/>
      <c r="B18" s="9"/>
      <c r="C18" s="30" t="s">
        <v>228</v>
      </c>
      <c r="D18" s="119" t="s">
        <v>612</v>
      </c>
      <c r="E18" s="86">
        <v>1</v>
      </c>
      <c r="F18" s="116" t="s">
        <v>611</v>
      </c>
      <c r="G18" s="34">
        <v>5</v>
      </c>
      <c r="H18" s="8">
        <v>5</v>
      </c>
      <c r="I18" s="34"/>
    </row>
    <row r="19" spans="1:9">
      <c r="A19" s="8"/>
      <c r="B19" s="9"/>
      <c r="C19" s="30"/>
      <c r="D19" s="91"/>
      <c r="E19" s="86"/>
      <c r="F19" s="89"/>
      <c r="G19" s="34"/>
      <c r="H19" s="8"/>
      <c r="I19" s="34"/>
    </row>
    <row r="20" spans="1:9">
      <c r="A20" s="8"/>
      <c r="B20" s="9"/>
      <c r="C20" s="33" t="s">
        <v>232</v>
      </c>
      <c r="D20" s="94" t="s">
        <v>449</v>
      </c>
      <c r="E20" s="95" t="s">
        <v>450</v>
      </c>
      <c r="F20" s="8" t="s">
        <v>293</v>
      </c>
      <c r="G20" s="34">
        <v>5</v>
      </c>
      <c r="H20" s="8">
        <v>5</v>
      </c>
      <c r="I20" s="34"/>
    </row>
    <row r="21" spans="1:9">
      <c r="A21" s="8"/>
      <c r="B21" s="9"/>
      <c r="C21" s="30"/>
      <c r="D21" s="94" t="s">
        <v>451</v>
      </c>
      <c r="E21" s="96" t="s">
        <v>452</v>
      </c>
      <c r="F21" s="8" t="s">
        <v>452</v>
      </c>
      <c r="G21" s="34">
        <v>5</v>
      </c>
      <c r="H21" s="8">
        <v>5</v>
      </c>
      <c r="I21" s="34"/>
    </row>
    <row r="22" spans="1:9">
      <c r="A22" s="8"/>
      <c r="B22" s="9"/>
      <c r="C22" s="33" t="s">
        <v>289</v>
      </c>
      <c r="D22" s="94" t="s">
        <v>453</v>
      </c>
      <c r="E22" s="96" t="s">
        <v>621</v>
      </c>
      <c r="F22" s="8" t="s">
        <v>622</v>
      </c>
      <c r="G22" s="34">
        <v>25</v>
      </c>
      <c r="H22" s="8">
        <v>25</v>
      </c>
      <c r="I22" s="34"/>
    </row>
    <row r="23" spans="1:9">
      <c r="A23" s="8"/>
      <c r="B23" s="9"/>
      <c r="C23" s="30"/>
      <c r="D23" s="94" t="s">
        <v>455</v>
      </c>
      <c r="E23" s="96" t="s">
        <v>456</v>
      </c>
      <c r="F23" s="37">
        <v>1</v>
      </c>
      <c r="G23" s="34">
        <v>5</v>
      </c>
      <c r="H23" s="8">
        <v>5</v>
      </c>
      <c r="I23" s="34"/>
    </row>
    <row r="24" spans="1:9">
      <c r="A24" s="8"/>
      <c r="B24" s="9" t="s">
        <v>291</v>
      </c>
      <c r="C24" s="33" t="s">
        <v>242</v>
      </c>
      <c r="D24" s="10"/>
      <c r="E24" s="10"/>
      <c r="F24" s="8"/>
      <c r="G24" s="34"/>
      <c r="H24" s="8"/>
      <c r="I24" s="34"/>
    </row>
    <row r="25" spans="1:9">
      <c r="A25" s="8"/>
      <c r="B25" s="9"/>
      <c r="C25" s="30"/>
      <c r="D25" s="10"/>
      <c r="E25" s="10"/>
      <c r="F25" s="8"/>
      <c r="G25" s="34"/>
      <c r="H25" s="8"/>
      <c r="I25" s="34"/>
    </row>
    <row r="26" spans="1:9">
      <c r="A26" s="8"/>
      <c r="B26" s="9"/>
      <c r="C26" s="33" t="s">
        <v>246</v>
      </c>
      <c r="D26" s="9" t="s">
        <v>614</v>
      </c>
      <c r="E26" s="82" t="s">
        <v>450</v>
      </c>
      <c r="F26" s="8" t="s">
        <v>293</v>
      </c>
      <c r="G26" s="34">
        <v>30</v>
      </c>
      <c r="H26" s="8">
        <v>30</v>
      </c>
      <c r="I26" s="34"/>
    </row>
    <row r="27" spans="1:9">
      <c r="A27" s="8"/>
      <c r="B27" s="9"/>
      <c r="C27" s="30"/>
      <c r="D27" s="10"/>
      <c r="E27" s="82"/>
      <c r="F27" s="116"/>
      <c r="G27" s="34"/>
      <c r="H27" s="8"/>
      <c r="I27" s="34"/>
    </row>
    <row r="28" spans="1:9">
      <c r="A28" s="8"/>
      <c r="B28" s="9"/>
      <c r="C28" s="33" t="s">
        <v>253</v>
      </c>
      <c r="D28" s="10"/>
      <c r="E28" s="10"/>
      <c r="F28" s="8"/>
      <c r="G28" s="34"/>
      <c r="H28" s="8"/>
      <c r="I28" s="34"/>
    </row>
    <row r="29" spans="1:9">
      <c r="A29" s="8"/>
      <c r="B29" s="9"/>
      <c r="C29" s="30"/>
      <c r="D29" s="10"/>
      <c r="E29" s="10"/>
      <c r="F29" s="8"/>
      <c r="G29" s="34"/>
      <c r="H29" s="8"/>
      <c r="I29" s="34"/>
    </row>
    <row r="30" spans="1:9">
      <c r="A30" s="8"/>
      <c r="B30" s="9"/>
      <c r="C30" s="33" t="s">
        <v>255</v>
      </c>
      <c r="D30" s="10"/>
      <c r="E30" s="10"/>
      <c r="F30" s="8"/>
      <c r="G30" s="34"/>
      <c r="H30" s="8"/>
      <c r="I30" s="34"/>
    </row>
    <row r="31" spans="1:9">
      <c r="A31" s="8"/>
      <c r="B31" s="9"/>
      <c r="C31" s="30"/>
      <c r="D31" s="10"/>
      <c r="E31" s="10"/>
      <c r="F31" s="8"/>
      <c r="G31" s="34"/>
      <c r="H31" s="8"/>
      <c r="I31" s="34"/>
    </row>
    <row r="32" spans="1:9">
      <c r="A32" s="8"/>
      <c r="B32" s="24" t="s">
        <v>259</v>
      </c>
      <c r="C32" s="31" t="s">
        <v>260</v>
      </c>
      <c r="D32" s="8" t="s">
        <v>260</v>
      </c>
      <c r="E32" s="83" t="s">
        <v>615</v>
      </c>
      <c r="F32" s="83" t="s">
        <v>616</v>
      </c>
      <c r="G32" s="34">
        <v>10</v>
      </c>
      <c r="H32" s="8">
        <v>10</v>
      </c>
      <c r="I32" s="34"/>
    </row>
    <row r="33" spans="1:9">
      <c r="A33" s="8"/>
      <c r="B33" s="24"/>
      <c r="C33" s="24"/>
      <c r="D33" s="10"/>
      <c r="E33" s="10"/>
      <c r="F33" s="8"/>
      <c r="G33" s="34"/>
      <c r="H33" s="8"/>
      <c r="I33" s="34"/>
    </row>
    <row r="34" spans="1:9">
      <c r="A34" s="12" t="s">
        <v>264</v>
      </c>
      <c r="B34" s="13"/>
      <c r="C34" s="13"/>
      <c r="D34" s="13"/>
      <c r="E34" s="13"/>
      <c r="F34" s="14"/>
      <c r="G34" s="16">
        <f>SUM(G16:G33)+H8</f>
        <v>100</v>
      </c>
      <c r="H34" s="16">
        <f>SUM(H16:H33)+I8</f>
        <v>90</v>
      </c>
      <c r="I34" s="45"/>
    </row>
    <row r="35" spans="1:9">
      <c r="A35" s="9" t="s">
        <v>265</v>
      </c>
      <c r="B35" s="38" t="s">
        <v>465</v>
      </c>
      <c r="C35" s="39"/>
      <c r="D35" s="39"/>
      <c r="E35" s="39"/>
      <c r="F35" s="39"/>
      <c r="G35" s="39"/>
      <c r="H35" s="39"/>
      <c r="I35" s="46"/>
    </row>
    <row r="36" spans="1:9">
      <c r="A36" s="5"/>
      <c r="B36" s="6" t="s">
        <v>299</v>
      </c>
      <c r="C36" s="6" t="s">
        <v>466</v>
      </c>
      <c r="D36" s="7"/>
      <c r="E36" s="6"/>
      <c r="F36" s="6"/>
      <c r="G36" s="5"/>
      <c r="H36" s="5"/>
      <c r="I36" s="42"/>
    </row>
    <row r="37" ht="37" customHeight="1" spans="1:9">
      <c r="A37" s="40" t="s">
        <v>301</v>
      </c>
      <c r="B37" s="40"/>
      <c r="C37" s="40"/>
      <c r="D37" s="40"/>
      <c r="E37" s="40"/>
      <c r="F37" s="40"/>
      <c r="G37" s="40"/>
      <c r="H37" s="40"/>
      <c r="I37" s="40"/>
    </row>
    <row r="38" ht="23" customHeight="1" spans="1:9">
      <c r="A38" s="41" t="s">
        <v>267</v>
      </c>
      <c r="B38" s="41"/>
      <c r="C38" s="41"/>
      <c r="D38" s="41"/>
      <c r="E38" s="41"/>
      <c r="F38" s="41"/>
      <c r="G38" s="41"/>
      <c r="H38" s="41"/>
      <c r="I38" s="41"/>
    </row>
    <row r="39" ht="26" customHeight="1" spans="1:9">
      <c r="A39" s="40" t="s">
        <v>268</v>
      </c>
      <c r="B39" s="40"/>
      <c r="C39" s="40"/>
      <c r="D39" s="40"/>
      <c r="E39" s="40"/>
      <c r="F39" s="40"/>
      <c r="G39" s="40"/>
      <c r="H39" s="40"/>
      <c r="I39" s="40"/>
    </row>
    <row r="40" ht="26" customHeight="1" spans="1:9">
      <c r="A40" s="40" t="s">
        <v>269</v>
      </c>
      <c r="B40" s="40"/>
      <c r="C40" s="40"/>
      <c r="D40" s="40"/>
      <c r="E40" s="40"/>
      <c r="F40" s="40"/>
      <c r="G40" s="40"/>
      <c r="H40" s="40"/>
      <c r="I40"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4:F34"/>
    <mergeCell ref="B35:I35"/>
    <mergeCell ref="A37:I37"/>
    <mergeCell ref="A38:I38"/>
    <mergeCell ref="A39:I39"/>
    <mergeCell ref="A40:I40"/>
    <mergeCell ref="A7:A12"/>
    <mergeCell ref="A13:A14"/>
    <mergeCell ref="A15:A33"/>
    <mergeCell ref="B16:B23"/>
    <mergeCell ref="B24:B31"/>
    <mergeCell ref="B32:B33"/>
    <mergeCell ref="C16:C17"/>
    <mergeCell ref="C18:C19"/>
    <mergeCell ref="C20:C21"/>
    <mergeCell ref="C22:C23"/>
    <mergeCell ref="C24:C25"/>
    <mergeCell ref="C26:C27"/>
    <mergeCell ref="C28:C29"/>
    <mergeCell ref="C30:C31"/>
    <mergeCell ref="C32:C3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8" sqref="A38:I38"/>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76</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100000</v>
      </c>
      <c r="F8" s="21">
        <f>F9+F12</f>
        <v>0</v>
      </c>
      <c r="G8" s="22">
        <f>F8/E8</f>
        <v>0</v>
      </c>
      <c r="H8" s="23">
        <v>10</v>
      </c>
      <c r="I8" s="43">
        <f>G8*H8</f>
        <v>0</v>
      </c>
    </row>
    <row r="9" spans="1:9">
      <c r="A9" s="17"/>
      <c r="B9" s="18" t="s">
        <v>278</v>
      </c>
      <c r="C9" s="19"/>
      <c r="D9" s="20"/>
      <c r="E9" s="21">
        <f>E10+E11</f>
        <v>100000</v>
      </c>
      <c r="F9" s="21">
        <f>F10+F11</f>
        <v>0</v>
      </c>
      <c r="G9" s="16" t="s">
        <v>168</v>
      </c>
      <c r="H9" s="16"/>
      <c r="I9" s="16"/>
    </row>
    <row r="10" spans="1:9">
      <c r="A10" s="24"/>
      <c r="B10" s="25" t="s">
        <v>279</v>
      </c>
      <c r="C10" s="26"/>
      <c r="D10" s="27"/>
      <c r="E10" s="70">
        <v>100000</v>
      </c>
      <c r="F10" s="70">
        <v>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80" customHeight="1" spans="1:9">
      <c r="A14" s="24"/>
      <c r="B14" s="9" t="s">
        <v>623</v>
      </c>
      <c r="C14" s="9"/>
      <c r="D14" s="9"/>
      <c r="E14" s="9"/>
      <c r="F14" s="9" t="s">
        <v>623</v>
      </c>
      <c r="G14" s="9"/>
      <c r="H14" s="9"/>
      <c r="I14" s="9"/>
    </row>
    <row r="15" spans="1:9">
      <c r="A15" s="8" t="s">
        <v>284</v>
      </c>
      <c r="B15" s="30" t="s">
        <v>177</v>
      </c>
      <c r="C15" s="30" t="s">
        <v>178</v>
      </c>
      <c r="D15" s="31" t="s">
        <v>179</v>
      </c>
      <c r="E15" s="32" t="s">
        <v>180</v>
      </c>
      <c r="F15" s="30" t="s">
        <v>181</v>
      </c>
      <c r="G15" s="30" t="s">
        <v>182</v>
      </c>
      <c r="H15" s="30" t="s">
        <v>183</v>
      </c>
      <c r="I15" s="44" t="s">
        <v>184</v>
      </c>
    </row>
    <row r="16" ht="33.75" spans="1:9">
      <c r="A16" s="8"/>
      <c r="B16" s="9" t="s">
        <v>285</v>
      </c>
      <c r="C16" s="33" t="s">
        <v>222</v>
      </c>
      <c r="D16" s="35" t="s">
        <v>624</v>
      </c>
      <c r="E16" s="35" t="s">
        <v>625</v>
      </c>
      <c r="F16" s="35" t="s">
        <v>625</v>
      </c>
      <c r="G16" s="34">
        <v>10</v>
      </c>
      <c r="H16" s="34">
        <v>10</v>
      </c>
      <c r="I16" s="34"/>
    </row>
    <row r="17" ht="22.5" spans="1:9">
      <c r="A17" s="8"/>
      <c r="B17" s="9"/>
      <c r="C17" s="30"/>
      <c r="D17" s="35" t="s">
        <v>626</v>
      </c>
      <c r="E17" s="35" t="s">
        <v>627</v>
      </c>
      <c r="F17" s="35" t="s">
        <v>627</v>
      </c>
      <c r="G17" s="34">
        <v>10</v>
      </c>
      <c r="H17" s="34">
        <v>10</v>
      </c>
      <c r="I17" s="34"/>
    </row>
    <row r="18" spans="1:9">
      <c r="A18" s="8"/>
      <c r="B18" s="9"/>
      <c r="C18" s="32"/>
      <c r="D18" s="35"/>
      <c r="E18" s="35"/>
      <c r="F18" s="9"/>
      <c r="G18" s="34"/>
      <c r="H18" s="34"/>
      <c r="I18" s="34"/>
    </row>
    <row r="19" ht="14.25" spans="1:9">
      <c r="A19" s="8"/>
      <c r="B19" s="9"/>
      <c r="C19" s="33" t="s">
        <v>228</v>
      </c>
      <c r="D19" s="117" t="s">
        <v>628</v>
      </c>
      <c r="E19" s="117" t="s">
        <v>629</v>
      </c>
      <c r="F19" s="117" t="s">
        <v>293</v>
      </c>
      <c r="G19" s="34">
        <v>10</v>
      </c>
      <c r="H19" s="34">
        <v>10</v>
      </c>
      <c r="I19" s="34"/>
    </row>
    <row r="20" spans="1:9">
      <c r="A20" s="8"/>
      <c r="B20" s="9"/>
      <c r="C20" s="30"/>
      <c r="D20" s="35"/>
      <c r="E20" s="35"/>
      <c r="F20" s="9"/>
      <c r="G20" s="34"/>
      <c r="H20" s="34"/>
      <c r="I20" s="34"/>
    </row>
    <row r="21" spans="1:9">
      <c r="A21" s="8"/>
      <c r="B21" s="9"/>
      <c r="C21" s="33" t="s">
        <v>232</v>
      </c>
      <c r="D21" s="35" t="s">
        <v>368</v>
      </c>
      <c r="E21" s="35" t="s">
        <v>630</v>
      </c>
      <c r="F21" s="35" t="s">
        <v>630</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ht="22.5" spans="1:9">
      <c r="A27" s="8"/>
      <c r="B27" s="9"/>
      <c r="C27" s="33" t="s">
        <v>246</v>
      </c>
      <c r="D27" s="35" t="s">
        <v>631</v>
      </c>
      <c r="E27" s="35" t="s">
        <v>632</v>
      </c>
      <c r="F27" s="35" t="s">
        <v>293</v>
      </c>
      <c r="G27" s="34">
        <v>10</v>
      </c>
      <c r="H27" s="34">
        <v>10</v>
      </c>
      <c r="I27" s="34"/>
    </row>
    <row r="28" spans="1:9">
      <c r="A28" s="8"/>
      <c r="B28" s="9"/>
      <c r="C28" s="30"/>
      <c r="D28" s="35"/>
      <c r="E28" s="35"/>
      <c r="F28" s="35"/>
      <c r="G28" s="34">
        <v>10</v>
      </c>
      <c r="H28" s="34">
        <v>10</v>
      </c>
      <c r="I28" s="34"/>
    </row>
    <row r="29" spans="1:9">
      <c r="A29" s="8"/>
      <c r="B29" s="9"/>
      <c r="C29" s="33" t="s">
        <v>253</v>
      </c>
      <c r="D29" s="35"/>
      <c r="E29" s="35"/>
      <c r="F29" s="9"/>
      <c r="G29" s="34"/>
      <c r="H29" s="34"/>
      <c r="I29" s="34"/>
    </row>
    <row r="30" spans="1:9">
      <c r="A30" s="8"/>
      <c r="B30" s="9"/>
      <c r="C30" s="30"/>
      <c r="D30" s="35"/>
      <c r="E30" s="35"/>
      <c r="F30" s="9"/>
      <c r="G30" s="34"/>
      <c r="H30" s="34"/>
      <c r="I30" s="34"/>
    </row>
    <row r="31" ht="22.5" spans="1:9">
      <c r="A31" s="8"/>
      <c r="B31" s="9"/>
      <c r="C31" s="33" t="s">
        <v>255</v>
      </c>
      <c r="D31" s="35" t="s">
        <v>631</v>
      </c>
      <c r="E31" s="35" t="s">
        <v>633</v>
      </c>
      <c r="F31" s="35" t="s">
        <v>293</v>
      </c>
      <c r="G31" s="34">
        <v>10</v>
      </c>
      <c r="H31" s="34">
        <v>10</v>
      </c>
      <c r="I31" s="34"/>
    </row>
    <row r="32" spans="1:9">
      <c r="A32" s="8"/>
      <c r="B32" s="9"/>
      <c r="C32" s="30"/>
      <c r="D32" s="35"/>
      <c r="E32" s="35"/>
      <c r="F32" s="9"/>
      <c r="G32" s="34"/>
      <c r="H32" s="34"/>
      <c r="I32" s="34"/>
    </row>
    <row r="33" spans="1:9">
      <c r="A33" s="8"/>
      <c r="B33" s="24" t="s">
        <v>259</v>
      </c>
      <c r="C33" s="31" t="s">
        <v>260</v>
      </c>
      <c r="D33" s="35" t="s">
        <v>482</v>
      </c>
      <c r="E33" s="35" t="s">
        <v>230</v>
      </c>
      <c r="F33" s="35" t="s">
        <v>230</v>
      </c>
      <c r="G33" s="34">
        <v>5</v>
      </c>
      <c r="H33" s="34">
        <v>5</v>
      </c>
      <c r="I33" s="34"/>
    </row>
    <row r="34" spans="1:9">
      <c r="A34" s="8"/>
      <c r="B34" s="24"/>
      <c r="C34" s="24"/>
      <c r="D34" s="35" t="s">
        <v>634</v>
      </c>
      <c r="E34" s="35" t="s">
        <v>230</v>
      </c>
      <c r="F34" s="35" t="s">
        <v>230</v>
      </c>
      <c r="G34" s="34">
        <v>5</v>
      </c>
      <c r="H34" s="34">
        <v>5</v>
      </c>
      <c r="I34" s="34"/>
    </row>
    <row r="35" spans="1:9">
      <c r="A35" s="12" t="s">
        <v>264</v>
      </c>
      <c r="B35" s="13"/>
      <c r="C35" s="13"/>
      <c r="D35" s="13"/>
      <c r="E35" s="13"/>
      <c r="F35" s="14"/>
      <c r="G35" s="16">
        <f>SUM(G16:G34)+H8</f>
        <v>100</v>
      </c>
      <c r="H35" s="16">
        <f>SUM(H16:H34)+I8</f>
        <v>90</v>
      </c>
      <c r="I35" s="45"/>
    </row>
    <row r="36" spans="1:9">
      <c r="A36" s="9" t="s">
        <v>265</v>
      </c>
      <c r="B36" s="38" t="s">
        <v>635</v>
      </c>
      <c r="C36" s="39"/>
      <c r="D36" s="39"/>
      <c r="E36" s="39"/>
      <c r="F36" s="39"/>
      <c r="G36" s="39"/>
      <c r="H36" s="39"/>
      <c r="I36" s="46"/>
    </row>
    <row r="37" spans="1:9">
      <c r="A37" s="5"/>
      <c r="B37" s="6" t="s">
        <v>299</v>
      </c>
      <c r="C37" s="6" t="s">
        <v>484</v>
      </c>
      <c r="D37" s="7"/>
      <c r="E37" s="6"/>
      <c r="F37" s="6"/>
      <c r="G37" s="5"/>
      <c r="H37" s="5"/>
      <c r="I37" s="42"/>
    </row>
    <row r="38" ht="34" customHeight="1" spans="1:9">
      <c r="A38" s="40" t="s">
        <v>301</v>
      </c>
      <c r="B38" s="40"/>
      <c r="C38" s="40"/>
      <c r="D38" s="40"/>
      <c r="E38" s="40"/>
      <c r="F38" s="40"/>
      <c r="G38" s="40"/>
      <c r="H38" s="40"/>
      <c r="I38" s="40"/>
    </row>
    <row r="39" ht="27" customHeight="1" spans="1:9">
      <c r="A39" s="118" t="s">
        <v>267</v>
      </c>
      <c r="B39" s="118"/>
      <c r="C39" s="118"/>
      <c r="D39" s="118"/>
      <c r="E39" s="118"/>
      <c r="F39" s="118"/>
      <c r="G39" s="118"/>
      <c r="H39" s="118"/>
      <c r="I39" s="118"/>
    </row>
    <row r="40" ht="27" customHeight="1" spans="1:9">
      <c r="A40" s="40" t="s">
        <v>268</v>
      </c>
      <c r="B40" s="40"/>
      <c r="C40" s="40"/>
      <c r="D40" s="40"/>
      <c r="E40" s="40"/>
      <c r="F40" s="40"/>
      <c r="G40" s="40"/>
      <c r="H40" s="40"/>
      <c r="I40" s="40"/>
    </row>
    <row r="41" ht="27"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5" sqref="A35:F3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636</v>
      </c>
      <c r="C5" s="8"/>
      <c r="D5" s="9"/>
      <c r="E5" s="8"/>
      <c r="F5" s="8"/>
      <c r="G5" s="8"/>
      <c r="H5" s="8"/>
      <c r="I5" s="8"/>
    </row>
    <row r="6" spans="1:9">
      <c r="A6" s="9" t="s">
        <v>273</v>
      </c>
      <c r="B6" s="8" t="s">
        <v>160</v>
      </c>
      <c r="C6" s="8"/>
      <c r="D6" s="9"/>
      <c r="E6" s="10"/>
      <c r="F6" s="8" t="s">
        <v>274</v>
      </c>
      <c r="G6" s="8" t="s">
        <v>435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15000</v>
      </c>
      <c r="F8" s="21">
        <f>F9+F12</f>
        <v>0</v>
      </c>
      <c r="G8" s="22">
        <f>F8/E8</f>
        <v>0</v>
      </c>
      <c r="H8" s="23">
        <v>10</v>
      </c>
      <c r="I8" s="43">
        <f>G8*H8</f>
        <v>0</v>
      </c>
    </row>
    <row r="9" spans="1:9">
      <c r="A9" s="17"/>
      <c r="B9" s="18" t="s">
        <v>278</v>
      </c>
      <c r="C9" s="19"/>
      <c r="D9" s="20"/>
      <c r="E9" s="21">
        <f>E10+E11</f>
        <v>15000</v>
      </c>
      <c r="F9" s="21">
        <f>F10+F11</f>
        <v>0</v>
      </c>
      <c r="G9" s="16" t="s">
        <v>168</v>
      </c>
      <c r="H9" s="16"/>
      <c r="I9" s="16"/>
    </row>
    <row r="10" spans="1:9">
      <c r="A10" s="24"/>
      <c r="B10" s="25" t="s">
        <v>279</v>
      </c>
      <c r="C10" s="26"/>
      <c r="D10" s="27"/>
      <c r="E10" s="28">
        <v>15000</v>
      </c>
      <c r="F10" s="49"/>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7" customHeight="1" spans="1:9">
      <c r="A14" s="24"/>
      <c r="B14" s="9" t="s">
        <v>637</v>
      </c>
      <c r="C14" s="9"/>
      <c r="D14" s="9"/>
      <c r="E14" s="9"/>
      <c r="F14" s="9" t="s">
        <v>638</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c r="C16" s="8" t="s">
        <v>222</v>
      </c>
      <c r="D16" s="9" t="s">
        <v>639</v>
      </c>
      <c r="E16" s="86" t="s">
        <v>640</v>
      </c>
      <c r="F16" s="87" t="s">
        <v>641</v>
      </c>
      <c r="G16" s="34">
        <v>5</v>
      </c>
      <c r="H16" s="8">
        <v>5</v>
      </c>
      <c r="I16" s="34"/>
    </row>
    <row r="17" spans="1:9">
      <c r="A17" s="8"/>
      <c r="B17" s="9"/>
      <c r="C17" s="8"/>
      <c r="D17" s="35" t="s">
        <v>642</v>
      </c>
      <c r="E17" s="86">
        <v>1</v>
      </c>
      <c r="F17" s="89" t="s">
        <v>295</v>
      </c>
      <c r="G17" s="34">
        <v>5</v>
      </c>
      <c r="H17" s="8">
        <v>5</v>
      </c>
      <c r="I17" s="34"/>
    </row>
    <row r="18" spans="1:9">
      <c r="A18" s="8"/>
      <c r="B18" s="9"/>
      <c r="C18" s="30" t="s">
        <v>228</v>
      </c>
      <c r="D18" s="91" t="s">
        <v>642</v>
      </c>
      <c r="E18" s="86">
        <v>1</v>
      </c>
      <c r="F18" s="116" t="s">
        <v>525</v>
      </c>
      <c r="G18" s="34">
        <v>5</v>
      </c>
      <c r="H18" s="8">
        <v>5</v>
      </c>
      <c r="I18" s="34"/>
    </row>
    <row r="19" spans="1:9">
      <c r="A19" s="8"/>
      <c r="B19" s="9"/>
      <c r="C19" s="30"/>
      <c r="D19" s="91" t="s">
        <v>639</v>
      </c>
      <c r="E19" s="86">
        <v>1</v>
      </c>
      <c r="F19" s="89" t="s">
        <v>295</v>
      </c>
      <c r="G19" s="34">
        <v>5</v>
      </c>
      <c r="H19" s="8">
        <v>5</v>
      </c>
      <c r="I19" s="34"/>
    </row>
    <row r="20" spans="1:9">
      <c r="A20" s="8"/>
      <c r="B20" s="9"/>
      <c r="C20" s="30"/>
      <c r="D20" s="88"/>
      <c r="E20" s="86"/>
      <c r="F20" s="90"/>
      <c r="G20" s="34"/>
      <c r="H20" s="8"/>
      <c r="I20" s="34"/>
    </row>
    <row r="21" spans="1:9">
      <c r="A21" s="8"/>
      <c r="B21" s="9"/>
      <c r="C21" s="33" t="s">
        <v>232</v>
      </c>
      <c r="D21" s="94" t="s">
        <v>449</v>
      </c>
      <c r="E21" s="95" t="s">
        <v>450</v>
      </c>
      <c r="F21" s="8" t="s">
        <v>293</v>
      </c>
      <c r="G21" s="34">
        <v>5</v>
      </c>
      <c r="H21" s="8">
        <v>5</v>
      </c>
      <c r="I21" s="34"/>
    </row>
    <row r="22" spans="1:9">
      <c r="A22" s="8"/>
      <c r="B22" s="9"/>
      <c r="C22" s="30"/>
      <c r="D22" s="94" t="s">
        <v>451</v>
      </c>
      <c r="E22" s="96" t="s">
        <v>452</v>
      </c>
      <c r="F22" s="8" t="s">
        <v>452</v>
      </c>
      <c r="G22" s="34">
        <v>5</v>
      </c>
      <c r="H22" s="8">
        <v>5</v>
      </c>
      <c r="I22" s="34"/>
    </row>
    <row r="23" spans="1:9">
      <c r="A23" s="8"/>
      <c r="B23" s="9"/>
      <c r="C23" s="33" t="s">
        <v>289</v>
      </c>
      <c r="D23" s="94" t="s">
        <v>453</v>
      </c>
      <c r="E23" s="96" t="s">
        <v>643</v>
      </c>
      <c r="F23" s="96" t="s">
        <v>643</v>
      </c>
      <c r="G23" s="34">
        <v>15</v>
      </c>
      <c r="H23" s="34">
        <v>15</v>
      </c>
      <c r="I23" s="34"/>
    </row>
    <row r="24" spans="1:9">
      <c r="A24" s="8"/>
      <c r="B24" s="9"/>
      <c r="C24" s="30"/>
      <c r="D24" s="94" t="s">
        <v>455</v>
      </c>
      <c r="E24" s="96" t="s">
        <v>456</v>
      </c>
      <c r="F24" s="37">
        <v>1</v>
      </c>
      <c r="G24" s="34">
        <v>5</v>
      </c>
      <c r="H24" s="8">
        <v>5</v>
      </c>
      <c r="I24" s="34"/>
    </row>
    <row r="25" spans="1:9">
      <c r="A25" s="8"/>
      <c r="B25" s="9" t="s">
        <v>291</v>
      </c>
      <c r="C25" s="33" t="s">
        <v>242</v>
      </c>
      <c r="D25" s="10"/>
      <c r="E25" s="10"/>
      <c r="F25" s="8"/>
      <c r="G25" s="34"/>
      <c r="H25" s="8"/>
      <c r="I25" s="34"/>
    </row>
    <row r="26" spans="1:9">
      <c r="A26" s="8"/>
      <c r="B26" s="9"/>
      <c r="C26" s="30"/>
      <c r="D26" s="10"/>
      <c r="E26" s="10"/>
      <c r="F26" s="8"/>
      <c r="G26" s="34"/>
      <c r="H26" s="8"/>
      <c r="I26" s="34"/>
    </row>
    <row r="27" ht="22.5" spans="1:9">
      <c r="A27" s="8"/>
      <c r="B27" s="9"/>
      <c r="C27" s="33" t="s">
        <v>246</v>
      </c>
      <c r="D27" s="35" t="s">
        <v>457</v>
      </c>
      <c r="E27" s="82" t="s">
        <v>458</v>
      </c>
      <c r="F27" s="8" t="s">
        <v>293</v>
      </c>
      <c r="G27" s="34">
        <v>15</v>
      </c>
      <c r="H27" s="8">
        <v>15</v>
      </c>
      <c r="I27" s="34"/>
    </row>
    <row r="28" spans="1:9">
      <c r="A28" s="8"/>
      <c r="B28" s="9"/>
      <c r="C28" s="30"/>
      <c r="D28" s="10" t="s">
        <v>459</v>
      </c>
      <c r="E28" s="82" t="s">
        <v>460</v>
      </c>
      <c r="F28" s="8" t="s">
        <v>293</v>
      </c>
      <c r="G28" s="34">
        <v>15</v>
      </c>
      <c r="H28" s="8">
        <v>15</v>
      </c>
      <c r="I28" s="34"/>
    </row>
    <row r="29" spans="1:9">
      <c r="A29" s="8"/>
      <c r="B29" s="9"/>
      <c r="C29" s="33" t="s">
        <v>253</v>
      </c>
      <c r="D29" s="10"/>
      <c r="E29" s="10"/>
      <c r="F29" s="8"/>
      <c r="G29" s="34"/>
      <c r="H29" s="8"/>
      <c r="I29" s="34"/>
    </row>
    <row r="30" spans="1:9">
      <c r="A30" s="8"/>
      <c r="B30" s="9"/>
      <c r="C30" s="30"/>
      <c r="D30" s="10"/>
      <c r="E30" s="10"/>
      <c r="F30" s="8"/>
      <c r="G30" s="34"/>
      <c r="H30" s="8"/>
      <c r="I30" s="34"/>
    </row>
    <row r="31" spans="1:9">
      <c r="A31" s="8"/>
      <c r="B31" s="9"/>
      <c r="C31" s="33" t="s">
        <v>255</v>
      </c>
      <c r="D31" s="10"/>
      <c r="E31" s="10"/>
      <c r="F31" s="8"/>
      <c r="G31" s="34"/>
      <c r="H31" s="8"/>
      <c r="I31" s="34"/>
    </row>
    <row r="32" spans="1:9">
      <c r="A32" s="8"/>
      <c r="B32" s="9"/>
      <c r="C32" s="30"/>
      <c r="D32" s="10"/>
      <c r="E32" s="10"/>
      <c r="F32" s="8"/>
      <c r="G32" s="34"/>
      <c r="H32" s="8"/>
      <c r="I32" s="34"/>
    </row>
    <row r="33" spans="1:9">
      <c r="A33" s="8"/>
      <c r="B33" s="24" t="s">
        <v>259</v>
      </c>
      <c r="C33" s="31" t="s">
        <v>260</v>
      </c>
      <c r="D33" s="8" t="s">
        <v>260</v>
      </c>
      <c r="E33" s="83" t="s">
        <v>615</v>
      </c>
      <c r="F33" s="83" t="s">
        <v>616</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90</v>
      </c>
      <c r="I35" s="45"/>
    </row>
    <row r="36" spans="1:9">
      <c r="A36" s="9" t="s">
        <v>265</v>
      </c>
      <c r="B36" s="38" t="s">
        <v>465</v>
      </c>
      <c r="C36" s="39"/>
      <c r="D36" s="39"/>
      <c r="E36" s="39"/>
      <c r="F36" s="39"/>
      <c r="G36" s="39"/>
      <c r="H36" s="39"/>
      <c r="I36" s="46"/>
    </row>
    <row r="37" spans="1:9">
      <c r="A37" s="5"/>
      <c r="B37" s="6" t="s">
        <v>299</v>
      </c>
      <c r="C37" s="6"/>
      <c r="D37" s="7"/>
      <c r="E37" s="6"/>
      <c r="F37" s="6"/>
      <c r="G37" s="5"/>
      <c r="H37" s="5"/>
      <c r="I37" s="42"/>
    </row>
    <row r="38" ht="35" customHeight="1" spans="1:9">
      <c r="A38" s="40" t="s">
        <v>301</v>
      </c>
      <c r="B38" s="40"/>
      <c r="C38" s="40"/>
      <c r="D38" s="40"/>
      <c r="E38" s="40"/>
      <c r="F38" s="40"/>
      <c r="G38" s="40"/>
      <c r="H38" s="40"/>
      <c r="I38" s="40"/>
    </row>
    <row r="39" ht="25" customHeight="1" spans="1:9">
      <c r="A39" s="41" t="s">
        <v>267</v>
      </c>
      <c r="B39" s="41"/>
      <c r="C39" s="41"/>
      <c r="D39" s="41"/>
      <c r="E39" s="41"/>
      <c r="F39" s="41"/>
      <c r="G39" s="41"/>
      <c r="H39" s="41"/>
      <c r="I39" s="41"/>
    </row>
    <row r="40" ht="25" customHeight="1" spans="1:9">
      <c r="A40" s="40" t="s">
        <v>268</v>
      </c>
      <c r="B40" s="40"/>
      <c r="C40" s="40"/>
      <c r="D40" s="40"/>
      <c r="E40" s="40"/>
      <c r="F40" s="40"/>
      <c r="G40" s="40"/>
      <c r="H40" s="40"/>
      <c r="I40" s="40"/>
    </row>
    <row r="41" ht="37"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7"/>
    <mergeCell ref="C18:C20"/>
    <mergeCell ref="C21:C22"/>
    <mergeCell ref="C23:C24"/>
    <mergeCell ref="C25:C26"/>
    <mergeCell ref="C27:C28"/>
    <mergeCell ref="C29:C30"/>
    <mergeCell ref="C31:C32"/>
    <mergeCell ref="C33:C3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3" workbookViewId="0">
      <selection activeCell="F31" sqref="F31"/>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80</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1510000</v>
      </c>
      <c r="F8" s="21">
        <f>F9+F12</f>
        <v>10000</v>
      </c>
      <c r="G8" s="22">
        <f>F8/E8</f>
        <v>0.00662251655629139</v>
      </c>
      <c r="H8" s="23">
        <v>10</v>
      </c>
      <c r="I8" s="43">
        <f>G8*H8</f>
        <v>0.0662251655629139</v>
      </c>
    </row>
    <row r="9" spans="1:9">
      <c r="A9" s="17"/>
      <c r="B9" s="18" t="s">
        <v>278</v>
      </c>
      <c r="C9" s="19"/>
      <c r="D9" s="20"/>
      <c r="E9" s="21">
        <f>E10+E11</f>
        <v>1510000</v>
      </c>
      <c r="F9" s="21">
        <f>F10+F11</f>
        <v>10000</v>
      </c>
      <c r="G9" s="16" t="s">
        <v>168</v>
      </c>
      <c r="H9" s="16"/>
      <c r="I9" s="16"/>
    </row>
    <row r="10" spans="1:9">
      <c r="A10" s="24"/>
      <c r="B10" s="25" t="s">
        <v>279</v>
      </c>
      <c r="C10" s="26"/>
      <c r="D10" s="27"/>
      <c r="E10" s="70">
        <v>1510000</v>
      </c>
      <c r="F10" s="70">
        <v>10000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73" customHeight="1" spans="1:9">
      <c r="A14" s="24"/>
      <c r="B14" s="9" t="s">
        <v>623</v>
      </c>
      <c r="C14" s="9"/>
      <c r="D14" s="9"/>
      <c r="E14" s="9"/>
      <c r="F14" s="9" t="s">
        <v>623</v>
      </c>
      <c r="G14" s="9"/>
      <c r="H14" s="9"/>
      <c r="I14" s="9"/>
    </row>
    <row r="15" spans="1:9">
      <c r="A15" s="8" t="s">
        <v>284</v>
      </c>
      <c r="B15" s="30" t="s">
        <v>177</v>
      </c>
      <c r="C15" s="30" t="s">
        <v>178</v>
      </c>
      <c r="D15" s="31" t="s">
        <v>179</v>
      </c>
      <c r="E15" s="32" t="s">
        <v>180</v>
      </c>
      <c r="F15" s="30" t="s">
        <v>181</v>
      </c>
      <c r="G15" s="30" t="s">
        <v>182</v>
      </c>
      <c r="H15" s="30" t="s">
        <v>183</v>
      </c>
      <c r="I15" s="44" t="s">
        <v>184</v>
      </c>
    </row>
    <row r="16" ht="33.75" spans="1:9">
      <c r="A16" s="8"/>
      <c r="B16" s="9" t="s">
        <v>285</v>
      </c>
      <c r="C16" s="33" t="s">
        <v>222</v>
      </c>
      <c r="D16" s="35" t="s">
        <v>624</v>
      </c>
      <c r="E16" s="35" t="s">
        <v>625</v>
      </c>
      <c r="F16" s="35" t="s">
        <v>625</v>
      </c>
      <c r="G16" s="34">
        <v>10</v>
      </c>
      <c r="H16" s="34">
        <v>10</v>
      </c>
      <c r="I16" s="34"/>
    </row>
    <row r="17" ht="22.5" spans="1:9">
      <c r="A17" s="8"/>
      <c r="B17" s="9"/>
      <c r="C17" s="30"/>
      <c r="D17" s="35" t="s">
        <v>626</v>
      </c>
      <c r="E17" s="35" t="s">
        <v>627</v>
      </c>
      <c r="F17" s="35" t="s">
        <v>627</v>
      </c>
      <c r="G17" s="34">
        <v>10</v>
      </c>
      <c r="H17" s="34">
        <v>10</v>
      </c>
      <c r="I17" s="34"/>
    </row>
    <row r="18" spans="1:9">
      <c r="A18" s="8"/>
      <c r="B18" s="9"/>
      <c r="C18" s="32"/>
      <c r="D18" s="35"/>
      <c r="E18" s="35"/>
      <c r="F18" s="9"/>
      <c r="G18" s="34"/>
      <c r="H18" s="34"/>
      <c r="I18" s="34"/>
    </row>
    <row r="19" ht="14.25" spans="1:9">
      <c r="A19" s="8"/>
      <c r="B19" s="9"/>
      <c r="C19" s="33" t="s">
        <v>228</v>
      </c>
      <c r="D19" s="117" t="s">
        <v>628</v>
      </c>
      <c r="E19" s="117" t="s">
        <v>629</v>
      </c>
      <c r="F19" s="35" t="s">
        <v>293</v>
      </c>
      <c r="G19" s="34">
        <v>10</v>
      </c>
      <c r="H19" s="34">
        <v>10</v>
      </c>
      <c r="I19" s="34"/>
    </row>
    <row r="20" spans="1:9">
      <c r="A20" s="8"/>
      <c r="B20" s="9"/>
      <c r="C20" s="30"/>
      <c r="D20" s="35"/>
      <c r="E20" s="35"/>
      <c r="F20" s="9"/>
      <c r="G20" s="34"/>
      <c r="H20" s="34"/>
      <c r="I20" s="34"/>
    </row>
    <row r="21" spans="1:9">
      <c r="A21" s="8"/>
      <c r="B21" s="9"/>
      <c r="C21" s="33" t="s">
        <v>232</v>
      </c>
      <c r="D21" s="35" t="s">
        <v>368</v>
      </c>
      <c r="E21" s="35" t="s">
        <v>630</v>
      </c>
      <c r="F21" s="35" t="s">
        <v>630</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ht="22.5" spans="1:9">
      <c r="A27" s="8"/>
      <c r="B27" s="9"/>
      <c r="C27" s="33" t="s">
        <v>246</v>
      </c>
      <c r="D27" s="35" t="s">
        <v>631</v>
      </c>
      <c r="E27" s="35" t="s">
        <v>632</v>
      </c>
      <c r="F27" s="35" t="s">
        <v>293</v>
      </c>
      <c r="G27" s="34">
        <v>10</v>
      </c>
      <c r="H27" s="34">
        <v>10</v>
      </c>
      <c r="I27" s="34"/>
    </row>
    <row r="28" spans="1:9">
      <c r="A28" s="8"/>
      <c r="B28" s="9"/>
      <c r="C28" s="30"/>
      <c r="D28" s="35"/>
      <c r="E28" s="35"/>
      <c r="F28" s="35"/>
      <c r="G28" s="34">
        <v>10</v>
      </c>
      <c r="H28" s="34">
        <v>10</v>
      </c>
      <c r="I28" s="34"/>
    </row>
    <row r="29" spans="1:9">
      <c r="A29" s="8"/>
      <c r="B29" s="9"/>
      <c r="C29" s="33" t="s">
        <v>253</v>
      </c>
      <c r="D29" s="35"/>
      <c r="E29" s="35"/>
      <c r="F29" s="9"/>
      <c r="G29" s="34"/>
      <c r="H29" s="34"/>
      <c r="I29" s="34"/>
    </row>
    <row r="30" spans="1:9">
      <c r="A30" s="8"/>
      <c r="B30" s="9"/>
      <c r="C30" s="30"/>
      <c r="D30" s="35"/>
      <c r="E30" s="35"/>
      <c r="F30" s="9"/>
      <c r="G30" s="34"/>
      <c r="H30" s="34"/>
      <c r="I30" s="34"/>
    </row>
    <row r="31" ht="22.5" spans="1:9">
      <c r="A31" s="8"/>
      <c r="B31" s="9"/>
      <c r="C31" s="33" t="s">
        <v>255</v>
      </c>
      <c r="D31" s="35" t="s">
        <v>631</v>
      </c>
      <c r="E31" s="35" t="s">
        <v>633</v>
      </c>
      <c r="F31" s="35" t="s">
        <v>293</v>
      </c>
      <c r="G31" s="34">
        <v>10</v>
      </c>
      <c r="H31" s="34">
        <v>10</v>
      </c>
      <c r="I31" s="34"/>
    </row>
    <row r="32" spans="1:9">
      <c r="A32" s="8"/>
      <c r="B32" s="9"/>
      <c r="C32" s="30"/>
      <c r="D32" s="35"/>
      <c r="E32" s="35"/>
      <c r="F32" s="9"/>
      <c r="G32" s="34"/>
      <c r="H32" s="34"/>
      <c r="I32" s="34"/>
    </row>
    <row r="33" spans="1:9">
      <c r="A33" s="8"/>
      <c r="B33" s="24" t="s">
        <v>259</v>
      </c>
      <c r="C33" s="31" t="s">
        <v>260</v>
      </c>
      <c r="D33" s="35" t="s">
        <v>482</v>
      </c>
      <c r="E33" s="35" t="s">
        <v>230</v>
      </c>
      <c r="F33" s="35" t="s">
        <v>230</v>
      </c>
      <c r="G33" s="34">
        <v>10</v>
      </c>
      <c r="H33" s="34">
        <v>10</v>
      </c>
      <c r="I33" s="34"/>
    </row>
    <row r="34" spans="1:9">
      <c r="A34" s="8"/>
      <c r="B34" s="24"/>
      <c r="C34" s="24"/>
      <c r="D34" s="35" t="s">
        <v>634</v>
      </c>
      <c r="E34" s="35" t="s">
        <v>230</v>
      </c>
      <c r="F34" s="35" t="s">
        <v>230</v>
      </c>
      <c r="G34" s="34"/>
      <c r="H34" s="34"/>
      <c r="I34" s="34"/>
    </row>
    <row r="35" spans="1:9">
      <c r="A35" s="12" t="s">
        <v>264</v>
      </c>
      <c r="B35" s="13"/>
      <c r="C35" s="13"/>
      <c r="D35" s="13"/>
      <c r="E35" s="13"/>
      <c r="F35" s="14"/>
      <c r="G35" s="16">
        <f>SUM(G16:G34)+H8</f>
        <v>100</v>
      </c>
      <c r="H35" s="16">
        <f>SUM(H16:H34)+I8</f>
        <v>90.0662251655629</v>
      </c>
      <c r="I35" s="45"/>
    </row>
    <row r="36" spans="1:9">
      <c r="A36" s="9" t="s">
        <v>265</v>
      </c>
      <c r="B36" s="38" t="s">
        <v>635</v>
      </c>
      <c r="C36" s="39"/>
      <c r="D36" s="39"/>
      <c r="E36" s="39"/>
      <c r="F36" s="39"/>
      <c r="G36" s="39"/>
      <c r="H36" s="39"/>
      <c r="I36" s="46"/>
    </row>
    <row r="37" spans="1:9">
      <c r="A37" s="5"/>
      <c r="B37" s="6" t="s">
        <v>299</v>
      </c>
      <c r="C37" s="6"/>
      <c r="D37" s="7"/>
      <c r="E37" s="6"/>
      <c r="F37" s="6"/>
      <c r="G37" s="5"/>
      <c r="H37" s="5"/>
      <c r="I37" s="42"/>
    </row>
    <row r="38" ht="22" customHeight="1" spans="1:9">
      <c r="A38" s="40" t="s">
        <v>301</v>
      </c>
      <c r="B38" s="40"/>
      <c r="C38" s="40"/>
      <c r="D38" s="40"/>
      <c r="E38" s="40"/>
      <c r="F38" s="40"/>
      <c r="G38" s="40"/>
      <c r="H38" s="40"/>
      <c r="I38" s="40"/>
    </row>
    <row r="39" ht="26" customHeight="1" spans="1:9">
      <c r="A39" s="41" t="s">
        <v>267</v>
      </c>
      <c r="B39" s="41"/>
      <c r="C39" s="41"/>
      <c r="D39" s="41"/>
      <c r="E39" s="41"/>
      <c r="F39" s="41"/>
      <c r="G39" s="41"/>
      <c r="H39" s="41"/>
      <c r="I39" s="41"/>
    </row>
    <row r="40" ht="26" customHeight="1" spans="1:9">
      <c r="A40" s="40" t="s">
        <v>268</v>
      </c>
      <c r="B40" s="40"/>
      <c r="C40" s="40"/>
      <c r="D40" s="40"/>
      <c r="E40" s="40"/>
      <c r="F40" s="40"/>
      <c r="G40" s="40"/>
      <c r="H40" s="40"/>
      <c r="I40" s="40"/>
    </row>
    <row r="41" ht="35"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3" workbookViewId="0">
      <selection activeCell="G32" sqref="G32"/>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644</v>
      </c>
      <c r="C5" s="8"/>
      <c r="D5" s="9"/>
      <c r="E5" s="8"/>
      <c r="F5" s="8"/>
      <c r="G5" s="8"/>
      <c r="H5" s="8"/>
      <c r="I5" s="8"/>
    </row>
    <row r="6" spans="1:9">
      <c r="A6" s="9" t="s">
        <v>273</v>
      </c>
      <c r="B6" s="8" t="s">
        <v>160</v>
      </c>
      <c r="C6" s="8"/>
      <c r="D6" s="9"/>
      <c r="E6" s="10"/>
      <c r="F6" s="8" t="s">
        <v>274</v>
      </c>
      <c r="G6" s="8" t="s">
        <v>435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13000</v>
      </c>
      <c r="F8" s="21">
        <f>F9+F12</f>
        <v>0</v>
      </c>
      <c r="G8" s="22">
        <f>F8/E8</f>
        <v>0</v>
      </c>
      <c r="H8" s="23">
        <v>10</v>
      </c>
      <c r="I8" s="43">
        <f>G8*H8</f>
        <v>0</v>
      </c>
    </row>
    <row r="9" spans="1:9">
      <c r="A9" s="17"/>
      <c r="B9" s="18" t="s">
        <v>278</v>
      </c>
      <c r="C9" s="19"/>
      <c r="D9" s="20"/>
      <c r="E9" s="21">
        <f>E10+E11</f>
        <v>13000</v>
      </c>
      <c r="F9" s="21">
        <f>F10+F11</f>
        <v>0</v>
      </c>
      <c r="G9" s="16" t="s">
        <v>168</v>
      </c>
      <c r="H9" s="16"/>
      <c r="I9" s="16"/>
    </row>
    <row r="10" spans="1:9">
      <c r="A10" s="24"/>
      <c r="B10" s="25" t="s">
        <v>279</v>
      </c>
      <c r="C10" s="26"/>
      <c r="D10" s="27"/>
      <c r="E10" s="28">
        <v>13000</v>
      </c>
      <c r="F10" s="49"/>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8" customHeight="1" spans="1:9">
      <c r="A14" s="24"/>
      <c r="B14" s="9" t="s">
        <v>645</v>
      </c>
      <c r="C14" s="9"/>
      <c r="D14" s="9"/>
      <c r="E14" s="9"/>
      <c r="F14" s="9" t="s">
        <v>646</v>
      </c>
      <c r="G14" s="9"/>
      <c r="H14" s="9"/>
      <c r="I14" s="9"/>
    </row>
    <row r="15" spans="1:9">
      <c r="A15" s="8" t="s">
        <v>284</v>
      </c>
      <c r="B15" s="30" t="s">
        <v>177</v>
      </c>
      <c r="C15" s="30" t="s">
        <v>178</v>
      </c>
      <c r="D15" s="31" t="s">
        <v>179</v>
      </c>
      <c r="E15" s="32" t="s">
        <v>180</v>
      </c>
      <c r="F15" s="30" t="s">
        <v>181</v>
      </c>
      <c r="G15" s="30" t="s">
        <v>182</v>
      </c>
      <c r="H15" s="30" t="s">
        <v>183</v>
      </c>
      <c r="I15" s="44" t="s">
        <v>184</v>
      </c>
    </row>
    <row r="16" ht="22.5" spans="1:9">
      <c r="A16" s="8"/>
      <c r="B16" s="9"/>
      <c r="C16" s="8" t="s">
        <v>222</v>
      </c>
      <c r="D16" s="9" t="s">
        <v>647</v>
      </c>
      <c r="E16" s="86" t="s">
        <v>447</v>
      </c>
      <c r="F16" s="87" t="s">
        <v>447</v>
      </c>
      <c r="G16" s="34">
        <v>5</v>
      </c>
      <c r="H16" s="8">
        <v>5</v>
      </c>
      <c r="I16" s="34"/>
    </row>
    <row r="17" ht="22.5" spans="1:9">
      <c r="A17" s="8"/>
      <c r="B17" s="9"/>
      <c r="C17" s="8"/>
      <c r="D17" s="35" t="s">
        <v>648</v>
      </c>
      <c r="E17" s="86">
        <v>1</v>
      </c>
      <c r="F17" s="89" t="s">
        <v>230</v>
      </c>
      <c r="G17" s="34">
        <v>5</v>
      </c>
      <c r="H17" s="8">
        <v>5</v>
      </c>
      <c r="I17" s="34"/>
    </row>
    <row r="18" ht="22.5" spans="1:9">
      <c r="A18" s="8"/>
      <c r="B18" s="9"/>
      <c r="C18" s="30" t="s">
        <v>228</v>
      </c>
      <c r="D18" s="91" t="s">
        <v>647</v>
      </c>
      <c r="E18" s="86">
        <v>1</v>
      </c>
      <c r="F18" s="116" t="s">
        <v>611</v>
      </c>
      <c r="G18" s="34">
        <v>5</v>
      </c>
      <c r="H18" s="8">
        <v>5</v>
      </c>
      <c r="I18" s="34"/>
    </row>
    <row r="19" ht="22.5" spans="1:9">
      <c r="A19" s="8"/>
      <c r="B19" s="9"/>
      <c r="C19" s="30"/>
      <c r="D19" s="91" t="s">
        <v>648</v>
      </c>
      <c r="E19" s="86">
        <v>1</v>
      </c>
      <c r="F19" s="89" t="s">
        <v>295</v>
      </c>
      <c r="G19" s="34">
        <v>5</v>
      </c>
      <c r="H19" s="8">
        <v>5</v>
      </c>
      <c r="I19" s="34"/>
    </row>
    <row r="20" spans="1:9">
      <c r="A20" s="8"/>
      <c r="B20" s="9"/>
      <c r="C20" s="30"/>
      <c r="D20" s="88"/>
      <c r="E20" s="86"/>
      <c r="F20" s="90"/>
      <c r="G20" s="34"/>
      <c r="H20" s="8"/>
      <c r="I20" s="34"/>
    </row>
    <row r="21" spans="1:9">
      <c r="A21" s="8"/>
      <c r="B21" s="9"/>
      <c r="C21" s="33" t="s">
        <v>232</v>
      </c>
      <c r="D21" s="94" t="s">
        <v>449</v>
      </c>
      <c r="E21" s="95" t="s">
        <v>450</v>
      </c>
      <c r="F21" s="8" t="s">
        <v>293</v>
      </c>
      <c r="G21" s="34">
        <v>5</v>
      </c>
      <c r="H21" s="8">
        <v>5</v>
      </c>
      <c r="I21" s="34"/>
    </row>
    <row r="22" spans="1:9">
      <c r="A22" s="8"/>
      <c r="B22" s="9"/>
      <c r="C22" s="30"/>
      <c r="D22" s="94" t="s">
        <v>451</v>
      </c>
      <c r="E22" s="96" t="s">
        <v>452</v>
      </c>
      <c r="F22" s="8" t="s">
        <v>452</v>
      </c>
      <c r="G22" s="34">
        <v>5</v>
      </c>
      <c r="H22" s="8">
        <v>5</v>
      </c>
      <c r="I22" s="34"/>
    </row>
    <row r="23" spans="1:9">
      <c r="A23" s="8"/>
      <c r="B23" s="9"/>
      <c r="C23" s="33" t="s">
        <v>289</v>
      </c>
      <c r="D23" s="94" t="s">
        <v>453</v>
      </c>
      <c r="E23" s="96" t="s">
        <v>649</v>
      </c>
      <c r="F23" s="96" t="s">
        <v>649</v>
      </c>
      <c r="G23" s="34">
        <v>15</v>
      </c>
      <c r="H23" s="8">
        <v>15</v>
      </c>
      <c r="I23" s="34"/>
    </row>
    <row r="24" spans="1:9">
      <c r="A24" s="8"/>
      <c r="B24" s="9"/>
      <c r="C24" s="30"/>
      <c r="D24" s="94" t="s">
        <v>455</v>
      </c>
      <c r="E24" s="96" t="s">
        <v>456</v>
      </c>
      <c r="F24" s="37">
        <v>1</v>
      </c>
      <c r="G24" s="34">
        <v>5</v>
      </c>
      <c r="H24" s="8">
        <v>5</v>
      </c>
      <c r="I24" s="34"/>
    </row>
    <row r="25" spans="1:9">
      <c r="A25" s="8"/>
      <c r="B25" s="9" t="s">
        <v>291</v>
      </c>
      <c r="C25" s="33" t="s">
        <v>242</v>
      </c>
      <c r="D25" s="10"/>
      <c r="E25" s="10"/>
      <c r="F25" s="8"/>
      <c r="G25" s="34"/>
      <c r="H25" s="8"/>
      <c r="I25" s="34"/>
    </row>
    <row r="26" spans="1:9">
      <c r="A26" s="8"/>
      <c r="B26" s="9"/>
      <c r="C26" s="30"/>
      <c r="D26" s="10"/>
      <c r="E26" s="10"/>
      <c r="F26" s="8"/>
      <c r="G26" s="34"/>
      <c r="H26" s="8"/>
      <c r="I26" s="34"/>
    </row>
    <row r="27" ht="22.5" spans="1:9">
      <c r="A27" s="8"/>
      <c r="B27" s="9"/>
      <c r="C27" s="33" t="s">
        <v>246</v>
      </c>
      <c r="D27" s="35" t="s">
        <v>457</v>
      </c>
      <c r="E27" s="82" t="s">
        <v>458</v>
      </c>
      <c r="F27" s="82" t="s">
        <v>293</v>
      </c>
      <c r="G27" s="34">
        <v>15</v>
      </c>
      <c r="H27" s="8">
        <v>15</v>
      </c>
      <c r="I27" s="34"/>
    </row>
    <row r="28" spans="1:9">
      <c r="A28" s="8"/>
      <c r="B28" s="9"/>
      <c r="C28" s="30"/>
      <c r="D28" s="10" t="s">
        <v>459</v>
      </c>
      <c r="E28" s="82" t="s">
        <v>460</v>
      </c>
      <c r="F28" s="116" t="s">
        <v>293</v>
      </c>
      <c r="G28" s="34">
        <v>15</v>
      </c>
      <c r="H28" s="8">
        <v>15</v>
      </c>
      <c r="I28" s="34"/>
    </row>
    <row r="29" spans="1:9">
      <c r="A29" s="8"/>
      <c r="B29" s="9"/>
      <c r="C29" s="33" t="s">
        <v>253</v>
      </c>
      <c r="D29" s="10"/>
      <c r="E29" s="10"/>
      <c r="F29" s="8"/>
      <c r="G29" s="34"/>
      <c r="H29" s="8"/>
      <c r="I29" s="34"/>
    </row>
    <row r="30" spans="1:9">
      <c r="A30" s="8"/>
      <c r="B30" s="9"/>
      <c r="C30" s="30"/>
      <c r="D30" s="10"/>
      <c r="E30" s="10"/>
      <c r="F30" s="8"/>
      <c r="G30" s="34"/>
      <c r="H30" s="8"/>
      <c r="I30" s="34"/>
    </row>
    <row r="31" spans="1:9">
      <c r="A31" s="8"/>
      <c r="B31" s="9"/>
      <c r="C31" s="33" t="s">
        <v>255</v>
      </c>
      <c r="D31" s="10"/>
      <c r="E31" s="10"/>
      <c r="F31" s="8"/>
      <c r="G31" s="34"/>
      <c r="H31" s="8"/>
      <c r="I31" s="34"/>
    </row>
    <row r="32" spans="1:9">
      <c r="A32" s="8"/>
      <c r="B32" s="9"/>
      <c r="C32" s="30"/>
      <c r="D32" s="10"/>
      <c r="E32" s="10"/>
      <c r="F32" s="8"/>
      <c r="G32" s="34"/>
      <c r="H32" s="8"/>
      <c r="I32" s="34"/>
    </row>
    <row r="33" spans="1:9">
      <c r="A33" s="8"/>
      <c r="B33" s="24" t="s">
        <v>259</v>
      </c>
      <c r="C33" s="31" t="s">
        <v>260</v>
      </c>
      <c r="D33" s="8" t="s">
        <v>260</v>
      </c>
      <c r="E33" s="83" t="s">
        <v>615</v>
      </c>
      <c r="F33" s="83" t="s">
        <v>616</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90</v>
      </c>
      <c r="I35" s="45"/>
    </row>
    <row r="36" spans="1:9">
      <c r="A36" s="9" t="s">
        <v>265</v>
      </c>
      <c r="B36" s="38" t="s">
        <v>465</v>
      </c>
      <c r="C36" s="39"/>
      <c r="D36" s="39"/>
      <c r="E36" s="39"/>
      <c r="F36" s="39"/>
      <c r="G36" s="39"/>
      <c r="H36" s="39"/>
      <c r="I36" s="46"/>
    </row>
    <row r="37" spans="1:9">
      <c r="A37" s="5"/>
      <c r="B37" s="6" t="s">
        <v>299</v>
      </c>
      <c r="C37" s="6"/>
      <c r="D37" s="7"/>
      <c r="E37" s="6"/>
      <c r="F37" s="6"/>
      <c r="G37" s="5"/>
      <c r="H37" s="5"/>
      <c r="I37" s="42"/>
    </row>
    <row r="38" ht="34" customHeight="1" spans="1:9">
      <c r="A38" s="40" t="s">
        <v>301</v>
      </c>
      <c r="B38" s="40"/>
      <c r="C38" s="40"/>
      <c r="D38" s="40"/>
      <c r="E38" s="40"/>
      <c r="F38" s="40"/>
      <c r="G38" s="40"/>
      <c r="H38" s="40"/>
      <c r="I38" s="40"/>
    </row>
    <row r="39" ht="19" customHeight="1" spans="1:9">
      <c r="A39" s="41" t="s">
        <v>267</v>
      </c>
      <c r="B39" s="41"/>
      <c r="C39" s="41"/>
      <c r="D39" s="41"/>
      <c r="E39" s="41"/>
      <c r="F39" s="41"/>
      <c r="G39" s="41"/>
      <c r="H39" s="41"/>
      <c r="I39" s="41"/>
    </row>
    <row r="40" ht="31" customHeight="1" spans="1:9">
      <c r="A40" s="40" t="s">
        <v>268</v>
      </c>
      <c r="B40" s="40"/>
      <c r="C40" s="40"/>
      <c r="D40" s="40"/>
      <c r="E40" s="40"/>
      <c r="F40" s="40"/>
      <c r="G40" s="40"/>
      <c r="H40" s="40"/>
      <c r="I40" s="40"/>
    </row>
    <row r="41" ht="31"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7"/>
    <mergeCell ref="C18:C20"/>
    <mergeCell ref="C21:C22"/>
    <mergeCell ref="C23:C24"/>
    <mergeCell ref="C25:C26"/>
    <mergeCell ref="C27:C28"/>
    <mergeCell ref="C29:C30"/>
    <mergeCell ref="C31:C32"/>
    <mergeCell ref="C33:C34"/>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2"/>
  <sheetViews>
    <sheetView topLeftCell="A22" workbookViewId="0">
      <selection activeCell="H36" sqref="H36"/>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644</v>
      </c>
      <c r="C5" s="8"/>
      <c r="D5" s="9"/>
      <c r="E5" s="8"/>
      <c r="F5" s="8"/>
      <c r="G5" s="8"/>
      <c r="H5" s="8"/>
      <c r="I5" s="8"/>
    </row>
    <row r="6" spans="1:9">
      <c r="A6" s="9" t="s">
        <v>273</v>
      </c>
      <c r="B6" s="8" t="s">
        <v>160</v>
      </c>
      <c r="C6" s="8"/>
      <c r="D6" s="9"/>
      <c r="E6" s="10"/>
      <c r="F6" s="8" t="s">
        <v>274</v>
      </c>
      <c r="G6" s="8" t="s">
        <v>435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66800</v>
      </c>
      <c r="F8" s="21">
        <f>F9+F12</f>
        <v>0</v>
      </c>
      <c r="G8" s="22">
        <f>F8/E8</f>
        <v>0</v>
      </c>
      <c r="H8" s="23">
        <v>10</v>
      </c>
      <c r="I8" s="43">
        <f>G8*H8</f>
        <v>0</v>
      </c>
    </row>
    <row r="9" spans="1:9">
      <c r="A9" s="17"/>
      <c r="B9" s="18" t="s">
        <v>278</v>
      </c>
      <c r="C9" s="19"/>
      <c r="D9" s="20"/>
      <c r="E9" s="21">
        <f>E10+E11</f>
        <v>66800</v>
      </c>
      <c r="F9" s="21">
        <f>F10+F11</f>
        <v>0</v>
      </c>
      <c r="G9" s="16" t="s">
        <v>168</v>
      </c>
      <c r="H9" s="16"/>
      <c r="I9" s="16"/>
    </row>
    <row r="10" spans="1:9">
      <c r="A10" s="24"/>
      <c r="B10" s="25" t="s">
        <v>279</v>
      </c>
      <c r="C10" s="26"/>
      <c r="D10" s="27"/>
      <c r="E10" s="28">
        <v>66800</v>
      </c>
      <c r="F10" s="49"/>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0" customHeight="1" spans="1:9">
      <c r="A14" s="24"/>
      <c r="B14" s="9" t="s">
        <v>650</v>
      </c>
      <c r="C14" s="9"/>
      <c r="D14" s="9"/>
      <c r="E14" s="9"/>
      <c r="F14" s="9" t="s">
        <v>651</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c r="C16" s="8" t="s">
        <v>222</v>
      </c>
      <c r="D16" s="10" t="s">
        <v>440</v>
      </c>
      <c r="E16" s="8" t="s">
        <v>441</v>
      </c>
      <c r="F16" s="8" t="s">
        <v>441</v>
      </c>
      <c r="G16" s="8">
        <v>5</v>
      </c>
      <c r="H16" s="8">
        <v>5</v>
      </c>
      <c r="I16" s="34"/>
    </row>
    <row r="17" spans="1:9">
      <c r="A17" s="8"/>
      <c r="B17" s="9"/>
      <c r="C17" s="8"/>
      <c r="D17" s="10" t="s">
        <v>442</v>
      </c>
      <c r="E17" s="8" t="s">
        <v>443</v>
      </c>
      <c r="F17" s="8" t="s">
        <v>443</v>
      </c>
      <c r="G17" s="8">
        <v>5</v>
      </c>
      <c r="H17" s="8">
        <v>5</v>
      </c>
      <c r="I17" s="34"/>
    </row>
    <row r="18" spans="1:9">
      <c r="A18" s="8"/>
      <c r="B18" s="9"/>
      <c r="C18" s="8"/>
      <c r="D18" s="10" t="s">
        <v>444</v>
      </c>
      <c r="E18" s="8" t="s">
        <v>445</v>
      </c>
      <c r="F18" s="8" t="s">
        <v>445</v>
      </c>
      <c r="G18" s="8">
        <v>5</v>
      </c>
      <c r="H18" s="8">
        <v>5</v>
      </c>
      <c r="I18" s="34"/>
    </row>
    <row r="19" spans="1:9">
      <c r="A19" s="8"/>
      <c r="B19" s="9"/>
      <c r="C19" s="8" t="s">
        <v>228</v>
      </c>
      <c r="D19" s="88" t="s">
        <v>440</v>
      </c>
      <c r="E19" s="86" t="s">
        <v>295</v>
      </c>
      <c r="F19" s="89" t="s">
        <v>652</v>
      </c>
      <c r="G19" s="8">
        <v>5</v>
      </c>
      <c r="H19" s="8">
        <v>5</v>
      </c>
      <c r="I19" s="34"/>
    </row>
    <row r="20" spans="1:9">
      <c r="A20" s="8"/>
      <c r="B20" s="9"/>
      <c r="C20" s="8"/>
      <c r="D20" s="88" t="s">
        <v>442</v>
      </c>
      <c r="E20" s="86">
        <v>1</v>
      </c>
      <c r="F20" s="89" t="s">
        <v>653</v>
      </c>
      <c r="G20" s="8">
        <v>5</v>
      </c>
      <c r="H20" s="8">
        <v>5</v>
      </c>
      <c r="I20" s="34"/>
    </row>
    <row r="21" spans="1:9">
      <c r="A21" s="8"/>
      <c r="B21" s="9"/>
      <c r="C21" s="8"/>
      <c r="D21" s="88" t="s">
        <v>448</v>
      </c>
      <c r="E21" s="86">
        <v>1</v>
      </c>
      <c r="F21" s="90">
        <v>0.968</v>
      </c>
      <c r="G21" s="8">
        <v>5</v>
      </c>
      <c r="H21" s="8">
        <v>5</v>
      </c>
      <c r="I21" s="34"/>
    </row>
    <row r="22" spans="1:9">
      <c r="A22" s="8"/>
      <c r="B22" s="9"/>
      <c r="C22" s="33" t="s">
        <v>232</v>
      </c>
      <c r="D22" s="94" t="s">
        <v>449</v>
      </c>
      <c r="E22" s="95" t="s">
        <v>450</v>
      </c>
      <c r="F22" s="8" t="s">
        <v>653</v>
      </c>
      <c r="G22" s="8">
        <v>5</v>
      </c>
      <c r="H22" s="8">
        <v>5</v>
      </c>
      <c r="I22" s="34"/>
    </row>
    <row r="23" spans="1:9">
      <c r="A23" s="8"/>
      <c r="B23" s="9"/>
      <c r="C23" s="30"/>
      <c r="D23" s="94" t="s">
        <v>451</v>
      </c>
      <c r="E23" s="96" t="s">
        <v>452</v>
      </c>
      <c r="F23" s="8" t="s">
        <v>452</v>
      </c>
      <c r="G23" s="8">
        <v>5</v>
      </c>
      <c r="H23" s="8">
        <v>5</v>
      </c>
      <c r="I23" s="34"/>
    </row>
    <row r="24" spans="1:9">
      <c r="A24" s="8"/>
      <c r="B24" s="9"/>
      <c r="C24" s="33" t="s">
        <v>289</v>
      </c>
      <c r="D24" s="94" t="s">
        <v>453</v>
      </c>
      <c r="E24" s="96" t="s">
        <v>654</v>
      </c>
      <c r="F24" s="96" t="s">
        <v>654</v>
      </c>
      <c r="G24" s="8">
        <v>5</v>
      </c>
      <c r="H24" s="8">
        <v>5</v>
      </c>
      <c r="I24" s="34"/>
    </row>
    <row r="25" spans="1:9">
      <c r="A25" s="8"/>
      <c r="B25" s="9"/>
      <c r="C25" s="30"/>
      <c r="D25" s="94" t="s">
        <v>455</v>
      </c>
      <c r="E25" s="96" t="s">
        <v>456</v>
      </c>
      <c r="F25" s="37">
        <v>1</v>
      </c>
      <c r="G25" s="8">
        <v>5</v>
      </c>
      <c r="H25" s="8">
        <v>5</v>
      </c>
      <c r="I25" s="34"/>
    </row>
    <row r="26" spans="1:9">
      <c r="A26" s="8"/>
      <c r="B26" s="9" t="s">
        <v>291</v>
      </c>
      <c r="C26" s="33" t="s">
        <v>242</v>
      </c>
      <c r="D26" s="10"/>
      <c r="E26" s="10"/>
      <c r="F26" s="8"/>
      <c r="G26" s="34"/>
      <c r="H26" s="8"/>
      <c r="I26" s="34"/>
    </row>
    <row r="27" spans="1:9">
      <c r="A27" s="8"/>
      <c r="B27" s="9"/>
      <c r="C27" s="30"/>
      <c r="D27" s="10"/>
      <c r="E27" s="10"/>
      <c r="F27" s="8"/>
      <c r="G27" s="34"/>
      <c r="H27" s="8"/>
      <c r="I27" s="34"/>
    </row>
    <row r="28" ht="22.5" spans="1:9">
      <c r="A28" s="8"/>
      <c r="B28" s="9"/>
      <c r="C28" s="33" t="s">
        <v>246</v>
      </c>
      <c r="D28" s="35" t="s">
        <v>457</v>
      </c>
      <c r="E28" s="82" t="s">
        <v>458</v>
      </c>
      <c r="F28" s="82" t="s">
        <v>653</v>
      </c>
      <c r="G28" s="34">
        <v>15</v>
      </c>
      <c r="H28" s="8">
        <v>15</v>
      </c>
      <c r="I28" s="34"/>
    </row>
    <row r="29" spans="1:9">
      <c r="A29" s="8"/>
      <c r="B29" s="9"/>
      <c r="C29" s="30"/>
      <c r="D29" s="10" t="s">
        <v>459</v>
      </c>
      <c r="E29" s="82" t="s">
        <v>460</v>
      </c>
      <c r="F29" s="116" t="s">
        <v>653</v>
      </c>
      <c r="G29" s="34">
        <v>15</v>
      </c>
      <c r="H29" s="8">
        <v>15</v>
      </c>
      <c r="I29" s="34"/>
    </row>
    <row r="30" spans="1:9">
      <c r="A30" s="8"/>
      <c r="B30" s="9"/>
      <c r="C30" s="33" t="s">
        <v>253</v>
      </c>
      <c r="D30" s="10"/>
      <c r="E30" s="10"/>
      <c r="F30" s="8"/>
      <c r="G30" s="34"/>
      <c r="H30" s="8"/>
      <c r="I30" s="34"/>
    </row>
    <row r="31" spans="1:9">
      <c r="A31" s="8"/>
      <c r="B31" s="9"/>
      <c r="C31" s="30"/>
      <c r="D31" s="10"/>
      <c r="E31" s="10"/>
      <c r="F31" s="8"/>
      <c r="G31" s="34"/>
      <c r="H31" s="8"/>
      <c r="I31" s="34"/>
    </row>
    <row r="32" spans="1:9">
      <c r="A32" s="8"/>
      <c r="B32" s="9"/>
      <c r="C32" s="33" t="s">
        <v>255</v>
      </c>
      <c r="D32" s="10"/>
      <c r="E32" s="10"/>
      <c r="F32" s="8"/>
      <c r="G32" s="34"/>
      <c r="H32" s="8"/>
      <c r="I32" s="34"/>
    </row>
    <row r="33" spans="1:9">
      <c r="A33" s="8"/>
      <c r="B33" s="9"/>
      <c r="C33" s="30"/>
      <c r="D33" s="10"/>
      <c r="E33" s="10"/>
      <c r="F33" s="8"/>
      <c r="G33" s="34"/>
      <c r="H33" s="8"/>
      <c r="I33" s="34"/>
    </row>
    <row r="34" spans="1:9">
      <c r="A34" s="8"/>
      <c r="B34" s="24" t="s">
        <v>259</v>
      </c>
      <c r="C34" s="31" t="s">
        <v>260</v>
      </c>
      <c r="D34" s="8" t="s">
        <v>260</v>
      </c>
      <c r="E34" s="83" t="s">
        <v>615</v>
      </c>
      <c r="F34" s="83" t="s">
        <v>616</v>
      </c>
      <c r="G34" s="34">
        <v>10</v>
      </c>
      <c r="H34" s="8">
        <v>10</v>
      </c>
      <c r="I34" s="34"/>
    </row>
    <row r="35" spans="1:9">
      <c r="A35" s="8"/>
      <c r="B35" s="24"/>
      <c r="C35" s="24"/>
      <c r="D35" s="10"/>
      <c r="E35" s="10"/>
      <c r="F35" s="8"/>
      <c r="G35" s="34"/>
      <c r="H35" s="8"/>
      <c r="I35" s="34"/>
    </row>
    <row r="36" spans="1:9">
      <c r="A36" s="12" t="s">
        <v>264</v>
      </c>
      <c r="B36" s="13"/>
      <c r="C36" s="13"/>
      <c r="D36" s="13"/>
      <c r="E36" s="13"/>
      <c r="F36" s="14"/>
      <c r="G36" s="16">
        <f>SUM(G16:G35)+H8</f>
        <v>100</v>
      </c>
      <c r="H36" s="16">
        <f>SUM(H16:H35)+I8</f>
        <v>90</v>
      </c>
      <c r="I36" s="45"/>
    </row>
    <row r="37" spans="1:9">
      <c r="A37" s="9" t="s">
        <v>265</v>
      </c>
      <c r="B37" s="38" t="s">
        <v>465</v>
      </c>
      <c r="C37" s="39"/>
      <c r="D37" s="39"/>
      <c r="E37" s="39"/>
      <c r="F37" s="39"/>
      <c r="G37" s="39"/>
      <c r="H37" s="39"/>
      <c r="I37" s="46"/>
    </row>
    <row r="38" spans="1:9">
      <c r="A38" s="5"/>
      <c r="B38" s="6" t="s">
        <v>299</v>
      </c>
      <c r="C38" s="6" t="s">
        <v>466</v>
      </c>
      <c r="D38" s="7"/>
      <c r="E38" s="6"/>
      <c r="F38" s="6"/>
      <c r="G38" s="5"/>
      <c r="H38" s="5"/>
      <c r="I38" s="42"/>
    </row>
    <row r="39" ht="37" customHeight="1" spans="1:9">
      <c r="A39" s="40" t="s">
        <v>301</v>
      </c>
      <c r="B39" s="40"/>
      <c r="C39" s="40"/>
      <c r="D39" s="40"/>
      <c r="E39" s="40"/>
      <c r="F39" s="40"/>
      <c r="G39" s="40"/>
      <c r="H39" s="40"/>
      <c r="I39" s="40"/>
    </row>
    <row r="40" ht="37" customHeight="1" spans="1:9">
      <c r="A40" s="41" t="s">
        <v>267</v>
      </c>
      <c r="B40" s="41"/>
      <c r="C40" s="41"/>
      <c r="D40" s="41"/>
      <c r="E40" s="41"/>
      <c r="F40" s="41"/>
      <c r="G40" s="41"/>
      <c r="H40" s="41"/>
      <c r="I40" s="41"/>
    </row>
    <row r="41" ht="37" customHeight="1" spans="1:9">
      <c r="A41" s="40" t="s">
        <v>268</v>
      </c>
      <c r="B41" s="40"/>
      <c r="C41" s="40"/>
      <c r="D41" s="40"/>
      <c r="E41" s="40"/>
      <c r="F41" s="40"/>
      <c r="G41" s="40"/>
      <c r="H41" s="40"/>
      <c r="I41" s="40"/>
    </row>
    <row r="42" ht="37" customHeight="1" spans="1:9">
      <c r="A42" s="40" t="s">
        <v>269</v>
      </c>
      <c r="B42" s="40"/>
      <c r="C42" s="40"/>
      <c r="D42" s="40"/>
      <c r="E42" s="40"/>
      <c r="F42" s="40"/>
      <c r="G42" s="40"/>
      <c r="H42" s="40"/>
      <c r="I42"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6:F36"/>
    <mergeCell ref="B37:I37"/>
    <mergeCell ref="A39:I39"/>
    <mergeCell ref="A40:I40"/>
    <mergeCell ref="A41:I41"/>
    <mergeCell ref="A42:I42"/>
    <mergeCell ref="A7:A12"/>
    <mergeCell ref="A13:A14"/>
    <mergeCell ref="A15:A35"/>
    <mergeCell ref="B16:B25"/>
    <mergeCell ref="B26:B33"/>
    <mergeCell ref="B34:B35"/>
    <mergeCell ref="C16:C18"/>
    <mergeCell ref="C19:C21"/>
    <mergeCell ref="C22:C23"/>
    <mergeCell ref="C24:C25"/>
    <mergeCell ref="C26:C27"/>
    <mergeCell ref="C28:C29"/>
    <mergeCell ref="C30:C31"/>
    <mergeCell ref="C32:C33"/>
    <mergeCell ref="C34:C35"/>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1"/>
  <sheetViews>
    <sheetView workbookViewId="0">
      <selection activeCell="G45" sqref="G45"/>
    </sheetView>
  </sheetViews>
  <sheetFormatPr defaultColWidth="8.89166666666667" defaultRowHeight="13.5"/>
  <cols>
    <col min="1" max="1" width="9.81666666666667" style="1" customWidth="1"/>
    <col min="2" max="2" width="7.63333333333333" customWidth="1"/>
    <col min="3" max="3" width="9.38333333333333" customWidth="1"/>
    <col min="4" max="4" width="24.77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655</v>
      </c>
      <c r="C5" s="8"/>
      <c r="D5" s="9"/>
      <c r="E5" s="8"/>
      <c r="F5" s="8"/>
      <c r="G5" s="8"/>
      <c r="H5" s="8"/>
      <c r="I5" s="8"/>
    </row>
    <row r="6" spans="1:9">
      <c r="A6" s="9" t="s">
        <v>273</v>
      </c>
      <c r="B6" s="8" t="s">
        <v>160</v>
      </c>
      <c r="C6" s="8"/>
      <c r="D6" s="9"/>
      <c r="E6" s="10"/>
      <c r="F6" s="8" t="s">
        <v>274</v>
      </c>
      <c r="G6" s="8" t="s">
        <v>656</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f>
        <v>337400</v>
      </c>
      <c r="F8" s="21"/>
      <c r="G8" s="22">
        <f>F8/E8</f>
        <v>0</v>
      </c>
      <c r="H8" s="23">
        <v>10</v>
      </c>
      <c r="I8" s="43">
        <f>G8*H8</f>
        <v>0</v>
      </c>
    </row>
    <row r="9" spans="1:9">
      <c r="A9" s="17"/>
      <c r="B9" s="18" t="s">
        <v>278</v>
      </c>
      <c r="C9" s="19"/>
      <c r="D9" s="20"/>
      <c r="E9" s="21">
        <f>E10+E11</f>
        <v>337400</v>
      </c>
      <c r="F9" s="21">
        <f>F10+F11</f>
        <v>0</v>
      </c>
      <c r="G9" s="16" t="s">
        <v>168</v>
      </c>
      <c r="H9" s="16"/>
      <c r="I9" s="16"/>
    </row>
    <row r="10" spans="1:9">
      <c r="A10" s="24"/>
      <c r="B10" s="25" t="s">
        <v>279</v>
      </c>
      <c r="C10" s="26"/>
      <c r="D10" s="27"/>
      <c r="E10" s="28">
        <v>337400</v>
      </c>
      <c r="F10" s="49">
        <v>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7" customHeight="1" spans="1:9">
      <c r="A14" s="24"/>
      <c r="B14" s="9" t="s">
        <v>657</v>
      </c>
      <c r="C14" s="8"/>
      <c r="D14" s="9"/>
      <c r="E14" s="8"/>
      <c r="F14" s="9" t="s">
        <v>658</v>
      </c>
      <c r="G14" s="9"/>
      <c r="H14" s="9"/>
      <c r="I14" s="9"/>
    </row>
    <row r="15" spans="1:9">
      <c r="A15" s="8" t="s">
        <v>284</v>
      </c>
      <c r="B15" s="30" t="s">
        <v>177</v>
      </c>
      <c r="C15" s="30" t="s">
        <v>178</v>
      </c>
      <c r="D15" s="31" t="s">
        <v>179</v>
      </c>
      <c r="E15" s="30" t="s">
        <v>180</v>
      </c>
      <c r="F15" s="30" t="s">
        <v>181</v>
      </c>
      <c r="G15" s="30" t="s">
        <v>182</v>
      </c>
      <c r="H15" s="30" t="s">
        <v>183</v>
      </c>
      <c r="I15" s="44" t="s">
        <v>184</v>
      </c>
    </row>
    <row r="16" spans="1:9">
      <c r="A16" s="8"/>
      <c r="B16" s="31" t="s">
        <v>285</v>
      </c>
      <c r="C16" s="33" t="s">
        <v>222</v>
      </c>
      <c r="D16" s="93" t="s">
        <v>438</v>
      </c>
      <c r="E16" s="86" t="s">
        <v>439</v>
      </c>
      <c r="F16" s="86" t="s">
        <v>439</v>
      </c>
      <c r="G16" s="8">
        <v>3</v>
      </c>
      <c r="H16" s="8">
        <v>3</v>
      </c>
      <c r="I16" s="102"/>
    </row>
    <row r="17" spans="1:9">
      <c r="A17" s="8"/>
      <c r="B17" s="24"/>
      <c r="C17" s="30"/>
      <c r="D17" s="93" t="s">
        <v>440</v>
      </c>
      <c r="E17" s="86" t="s">
        <v>441</v>
      </c>
      <c r="F17" s="86" t="s">
        <v>441</v>
      </c>
      <c r="G17" s="8">
        <v>3</v>
      </c>
      <c r="H17" s="8">
        <v>3</v>
      </c>
      <c r="I17" s="34"/>
    </row>
    <row r="18" spans="1:9">
      <c r="A18" s="8"/>
      <c r="B18" s="24"/>
      <c r="C18" s="30"/>
      <c r="D18" s="93" t="s">
        <v>442</v>
      </c>
      <c r="E18" s="86" t="s">
        <v>443</v>
      </c>
      <c r="F18" s="86" t="s">
        <v>443</v>
      </c>
      <c r="G18" s="8">
        <v>3</v>
      </c>
      <c r="H18" s="8">
        <v>3</v>
      </c>
      <c r="I18" s="34"/>
    </row>
    <row r="19" spans="1:9">
      <c r="A19" s="8"/>
      <c r="B19" s="24"/>
      <c r="C19" s="30"/>
      <c r="D19" s="93" t="s">
        <v>444</v>
      </c>
      <c r="E19" s="86" t="s">
        <v>445</v>
      </c>
      <c r="F19" s="86" t="s">
        <v>445</v>
      </c>
      <c r="G19" s="8">
        <v>3</v>
      </c>
      <c r="H19" s="8">
        <v>3</v>
      </c>
      <c r="I19" s="34"/>
    </row>
    <row r="20" spans="1:9">
      <c r="A20" s="8"/>
      <c r="B20" s="24"/>
      <c r="C20" s="30"/>
      <c r="D20" s="93" t="s">
        <v>446</v>
      </c>
      <c r="E20" s="86" t="s">
        <v>447</v>
      </c>
      <c r="F20" s="86" t="s">
        <v>447</v>
      </c>
      <c r="G20" s="8">
        <v>2</v>
      </c>
      <c r="H20" s="8">
        <v>2</v>
      </c>
      <c r="I20" s="34"/>
    </row>
    <row r="21" spans="1:9">
      <c r="A21" s="8"/>
      <c r="B21" s="24"/>
      <c r="C21" s="30"/>
      <c r="D21" s="10" t="s">
        <v>659</v>
      </c>
      <c r="E21" s="8" t="s">
        <v>660</v>
      </c>
      <c r="F21" s="8" t="s">
        <v>660</v>
      </c>
      <c r="G21" s="8">
        <v>1</v>
      </c>
      <c r="H21" s="8">
        <v>1</v>
      </c>
      <c r="I21" s="34"/>
    </row>
    <row r="22" spans="1:9">
      <c r="A22" s="8"/>
      <c r="B22" s="24"/>
      <c r="C22" s="32"/>
      <c r="D22" s="93" t="s">
        <v>661</v>
      </c>
      <c r="E22" s="86" t="s">
        <v>662</v>
      </c>
      <c r="F22" s="86" t="s">
        <v>293</v>
      </c>
      <c r="G22" s="8">
        <v>3</v>
      </c>
      <c r="H22" s="8">
        <v>3</v>
      </c>
      <c r="I22" s="34"/>
    </row>
    <row r="23" spans="1:9">
      <c r="A23" s="8"/>
      <c r="B23" s="24"/>
      <c r="C23" s="33" t="s">
        <v>228</v>
      </c>
      <c r="D23" s="93" t="s">
        <v>438</v>
      </c>
      <c r="E23" s="86">
        <v>1</v>
      </c>
      <c r="F23" s="86">
        <v>1</v>
      </c>
      <c r="G23" s="8">
        <v>3</v>
      </c>
      <c r="H23" s="8">
        <v>3</v>
      </c>
      <c r="I23" s="34"/>
    </row>
    <row r="24" spans="1:9">
      <c r="A24" s="8"/>
      <c r="B24" s="24"/>
      <c r="C24" s="30"/>
      <c r="D24" s="93" t="s">
        <v>440</v>
      </c>
      <c r="E24" s="86" t="s">
        <v>295</v>
      </c>
      <c r="F24" s="86" t="s">
        <v>295</v>
      </c>
      <c r="G24" s="8">
        <v>3</v>
      </c>
      <c r="H24" s="8">
        <v>3</v>
      </c>
      <c r="I24" s="34"/>
    </row>
    <row r="25" spans="1:9">
      <c r="A25" s="8"/>
      <c r="B25" s="24"/>
      <c r="C25" s="30"/>
      <c r="D25" s="93" t="s">
        <v>442</v>
      </c>
      <c r="E25" s="86">
        <v>1</v>
      </c>
      <c r="F25" s="86">
        <v>1</v>
      </c>
      <c r="G25" s="8">
        <v>3</v>
      </c>
      <c r="H25" s="8">
        <v>3</v>
      </c>
      <c r="I25" s="34"/>
    </row>
    <row r="26" spans="1:9">
      <c r="A26" s="8"/>
      <c r="B26" s="24"/>
      <c r="C26" s="30"/>
      <c r="D26" s="93" t="s">
        <v>448</v>
      </c>
      <c r="E26" s="86">
        <v>1</v>
      </c>
      <c r="F26" s="86">
        <v>1</v>
      </c>
      <c r="G26" s="8">
        <v>3</v>
      </c>
      <c r="H26" s="8">
        <v>3</v>
      </c>
      <c r="I26" s="34"/>
    </row>
    <row r="27" spans="1:9">
      <c r="A27" s="8"/>
      <c r="B27" s="24"/>
      <c r="C27" s="30"/>
      <c r="D27" s="93" t="s">
        <v>446</v>
      </c>
      <c r="E27" s="86">
        <v>1</v>
      </c>
      <c r="F27" s="86">
        <v>1</v>
      </c>
      <c r="G27" s="8">
        <v>3</v>
      </c>
      <c r="H27" s="8">
        <v>3</v>
      </c>
      <c r="I27" s="34"/>
    </row>
    <row r="28" spans="1:9">
      <c r="A28" s="8"/>
      <c r="B28" s="24"/>
      <c r="C28" s="30"/>
      <c r="D28" s="93" t="s">
        <v>661</v>
      </c>
      <c r="E28" s="86" t="s">
        <v>663</v>
      </c>
      <c r="F28" s="86" t="s">
        <v>293</v>
      </c>
      <c r="G28" s="8">
        <v>2</v>
      </c>
      <c r="H28" s="8">
        <v>2</v>
      </c>
      <c r="I28" s="34"/>
    </row>
    <row r="29" spans="1:9">
      <c r="A29" s="8"/>
      <c r="B29" s="24"/>
      <c r="C29" s="30"/>
      <c r="D29" s="85" t="s">
        <v>659</v>
      </c>
      <c r="E29" s="8" t="s">
        <v>295</v>
      </c>
      <c r="F29" s="8" t="s">
        <v>295</v>
      </c>
      <c r="G29" s="8">
        <v>1</v>
      </c>
      <c r="H29" s="8">
        <v>1</v>
      </c>
      <c r="I29" s="34"/>
    </row>
    <row r="30" spans="1:9">
      <c r="A30" s="8"/>
      <c r="B30" s="24"/>
      <c r="C30" s="33" t="s">
        <v>232</v>
      </c>
      <c r="D30" s="94" t="s">
        <v>449</v>
      </c>
      <c r="E30" s="95" t="s">
        <v>450</v>
      </c>
      <c r="F30" s="8" t="s">
        <v>664</v>
      </c>
      <c r="G30" s="8">
        <v>3</v>
      </c>
      <c r="H30" s="8">
        <v>3</v>
      </c>
      <c r="I30" s="34"/>
    </row>
    <row r="31" spans="1:9">
      <c r="A31" s="8"/>
      <c r="B31" s="24"/>
      <c r="C31" s="30"/>
      <c r="D31" s="94" t="s">
        <v>451</v>
      </c>
      <c r="E31" s="96" t="s">
        <v>452</v>
      </c>
      <c r="F31" s="8" t="s">
        <v>452</v>
      </c>
      <c r="G31" s="8">
        <v>3</v>
      </c>
      <c r="H31" s="8">
        <v>3</v>
      </c>
      <c r="I31" s="34"/>
    </row>
    <row r="32" spans="1:9">
      <c r="A32" s="8"/>
      <c r="B32" s="24"/>
      <c r="C32" s="33" t="s">
        <v>289</v>
      </c>
      <c r="D32" s="94" t="s">
        <v>453</v>
      </c>
      <c r="E32" s="96" t="s">
        <v>665</v>
      </c>
      <c r="F32" s="8" t="s">
        <v>622</v>
      </c>
      <c r="G32" s="8">
        <v>8</v>
      </c>
      <c r="H32" s="8">
        <v>8</v>
      </c>
      <c r="I32" s="34"/>
    </row>
    <row r="33" spans="1:9">
      <c r="A33" s="8"/>
      <c r="B33" s="29"/>
      <c r="C33" s="30"/>
      <c r="D33" s="94" t="s">
        <v>455</v>
      </c>
      <c r="E33" s="96" t="s">
        <v>456</v>
      </c>
      <c r="F33" s="37">
        <v>1</v>
      </c>
      <c r="G33" s="8">
        <v>3</v>
      </c>
      <c r="H33" s="8">
        <v>3</v>
      </c>
      <c r="I33" s="34"/>
    </row>
    <row r="34" spans="1:9">
      <c r="A34" s="8"/>
      <c r="B34" s="9" t="s">
        <v>291</v>
      </c>
      <c r="C34" s="33" t="s">
        <v>242</v>
      </c>
      <c r="D34" s="10"/>
      <c r="E34" s="10"/>
      <c r="F34" s="8"/>
      <c r="G34" s="8"/>
      <c r="H34" s="8"/>
      <c r="I34" s="34"/>
    </row>
    <row r="35" spans="1:9">
      <c r="A35" s="8"/>
      <c r="B35" s="9"/>
      <c r="C35" s="30"/>
      <c r="D35" s="10"/>
      <c r="E35" s="10"/>
      <c r="F35" s="8"/>
      <c r="G35" s="8"/>
      <c r="H35" s="8"/>
      <c r="I35" s="34"/>
    </row>
    <row r="36" spans="1:9">
      <c r="A36" s="8"/>
      <c r="B36" s="9"/>
      <c r="C36" s="33" t="s">
        <v>246</v>
      </c>
      <c r="D36" s="94" t="s">
        <v>457</v>
      </c>
      <c r="E36" s="8" t="s">
        <v>458</v>
      </c>
      <c r="F36" s="8" t="s">
        <v>293</v>
      </c>
      <c r="G36" s="8">
        <v>5</v>
      </c>
      <c r="H36" s="8">
        <v>5</v>
      </c>
      <c r="I36" s="34"/>
    </row>
    <row r="37" ht="22.5" spans="1:9">
      <c r="A37" s="8"/>
      <c r="B37" s="9"/>
      <c r="C37" s="30"/>
      <c r="D37" s="9" t="s">
        <v>459</v>
      </c>
      <c r="E37" s="8" t="s">
        <v>460</v>
      </c>
      <c r="F37" s="8" t="s">
        <v>293</v>
      </c>
      <c r="G37" s="8">
        <v>5</v>
      </c>
      <c r="H37" s="8">
        <v>5</v>
      </c>
      <c r="I37" s="34"/>
    </row>
    <row r="38" spans="1:9">
      <c r="A38" s="8"/>
      <c r="B38" s="9"/>
      <c r="C38" s="30"/>
      <c r="D38" s="85" t="s">
        <v>666</v>
      </c>
      <c r="E38" s="8" t="s">
        <v>530</v>
      </c>
      <c r="F38" s="8" t="s">
        <v>293</v>
      </c>
      <c r="G38" s="8">
        <v>5</v>
      </c>
      <c r="H38" s="8">
        <v>5</v>
      </c>
      <c r="I38" s="34"/>
    </row>
    <row r="39" spans="1:9">
      <c r="A39" s="8"/>
      <c r="B39" s="9"/>
      <c r="C39" s="33" t="s">
        <v>253</v>
      </c>
      <c r="D39" s="10"/>
      <c r="E39" s="10"/>
      <c r="F39" s="8"/>
      <c r="G39" s="8"/>
      <c r="H39" s="8"/>
      <c r="I39" s="34"/>
    </row>
    <row r="40" spans="1:9">
      <c r="A40" s="8"/>
      <c r="B40" s="9"/>
      <c r="C40" s="30"/>
      <c r="D40" s="10"/>
      <c r="E40" s="10"/>
      <c r="F40" s="8"/>
      <c r="G40" s="8"/>
      <c r="H40" s="8"/>
      <c r="I40" s="34"/>
    </row>
    <row r="41" spans="1:9">
      <c r="A41" s="8"/>
      <c r="B41" s="9"/>
      <c r="C41" s="33" t="s">
        <v>255</v>
      </c>
      <c r="D41" s="113" t="s">
        <v>461</v>
      </c>
      <c r="E41" s="114" t="s">
        <v>462</v>
      </c>
      <c r="F41" s="8"/>
      <c r="G41" s="8">
        <v>15</v>
      </c>
      <c r="H41" s="8">
        <v>15</v>
      </c>
      <c r="I41" s="34"/>
    </row>
    <row r="42" spans="1:9">
      <c r="A42" s="8"/>
      <c r="B42" s="9"/>
      <c r="C42" s="30"/>
      <c r="D42" s="10"/>
      <c r="E42" s="10"/>
      <c r="F42" s="8"/>
      <c r="G42" s="8"/>
      <c r="H42" s="8"/>
      <c r="I42" s="34"/>
    </row>
    <row r="43" spans="1:9">
      <c r="A43" s="8"/>
      <c r="B43" s="24" t="s">
        <v>259</v>
      </c>
      <c r="C43" s="31" t="s">
        <v>260</v>
      </c>
      <c r="D43" s="115" t="s">
        <v>463</v>
      </c>
      <c r="E43" s="114" t="s">
        <v>464</v>
      </c>
      <c r="F43" s="37">
        <v>0.95</v>
      </c>
      <c r="G43" s="8">
        <v>10</v>
      </c>
      <c r="H43" s="8">
        <v>10</v>
      </c>
      <c r="I43" s="34"/>
    </row>
    <row r="44" spans="1:9">
      <c r="A44" s="8"/>
      <c r="B44" s="24"/>
      <c r="C44" s="24"/>
      <c r="D44" s="10"/>
      <c r="E44" s="10"/>
      <c r="F44" s="8"/>
      <c r="G44" s="8"/>
      <c r="H44" s="8"/>
      <c r="I44" s="34"/>
    </row>
    <row r="45" ht="34" customHeight="1" spans="1:9">
      <c r="A45" s="12" t="s">
        <v>264</v>
      </c>
      <c r="B45" s="13"/>
      <c r="C45" s="13"/>
      <c r="D45" s="13"/>
      <c r="E45" s="13"/>
      <c r="F45" s="14"/>
      <c r="G45" s="16">
        <f>SUM(G17:G44)+H8</f>
        <v>100</v>
      </c>
      <c r="H45" s="16">
        <f>SUM(H17:H44)+I8</f>
        <v>90</v>
      </c>
      <c r="I45" s="45"/>
    </row>
    <row r="46" ht="34" customHeight="1" spans="1:9">
      <c r="A46" s="9" t="s">
        <v>265</v>
      </c>
      <c r="B46" s="38" t="s">
        <v>465</v>
      </c>
      <c r="C46" s="39"/>
      <c r="D46" s="39"/>
      <c r="E46" s="39"/>
      <c r="F46" s="39"/>
      <c r="G46" s="39"/>
      <c r="H46" s="39"/>
      <c r="I46" s="46"/>
    </row>
    <row r="47" ht="34" customHeight="1" spans="1:9">
      <c r="A47" s="5"/>
      <c r="B47" s="6" t="s">
        <v>299</v>
      </c>
      <c r="C47" s="6" t="s">
        <v>466</v>
      </c>
      <c r="D47" s="7"/>
      <c r="E47" s="6"/>
      <c r="F47" s="6"/>
      <c r="G47" s="5"/>
      <c r="H47" s="5"/>
      <c r="I47" s="42"/>
    </row>
    <row r="48" ht="31" customHeight="1" spans="1:9">
      <c r="A48" s="40" t="s">
        <v>301</v>
      </c>
      <c r="B48" s="40"/>
      <c r="C48" s="40"/>
      <c r="D48" s="40"/>
      <c r="E48" s="40"/>
      <c r="F48" s="40"/>
      <c r="G48" s="40"/>
      <c r="H48" s="40"/>
      <c r="I48" s="40"/>
    </row>
    <row r="49" ht="31" customHeight="1" spans="1:9">
      <c r="A49" s="41" t="s">
        <v>267</v>
      </c>
      <c r="B49" s="41"/>
      <c r="C49" s="41"/>
      <c r="D49" s="41"/>
      <c r="E49" s="41"/>
      <c r="F49" s="41"/>
      <c r="G49" s="41"/>
      <c r="H49" s="41"/>
      <c r="I49" s="41"/>
    </row>
    <row r="50" ht="31" customHeight="1" spans="1:9">
      <c r="A50" s="40" t="s">
        <v>268</v>
      </c>
      <c r="B50" s="40"/>
      <c r="C50" s="40"/>
      <c r="D50" s="40"/>
      <c r="E50" s="40"/>
      <c r="F50" s="40"/>
      <c r="G50" s="40"/>
      <c r="H50" s="40"/>
      <c r="I50" s="40"/>
    </row>
    <row r="51" ht="31" customHeight="1" spans="1:9">
      <c r="A51" s="40" t="s">
        <v>269</v>
      </c>
      <c r="B51" s="40"/>
      <c r="C51" s="40"/>
      <c r="D51" s="40"/>
      <c r="E51" s="40"/>
      <c r="F51" s="40"/>
      <c r="G51" s="40"/>
      <c r="H51" s="40"/>
      <c r="I5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5:F45"/>
    <mergeCell ref="B46:I46"/>
    <mergeCell ref="A48:I48"/>
    <mergeCell ref="A49:I49"/>
    <mergeCell ref="A50:I50"/>
    <mergeCell ref="A51:I51"/>
    <mergeCell ref="A7:A12"/>
    <mergeCell ref="A13:A14"/>
    <mergeCell ref="A15:A44"/>
    <mergeCell ref="B16:B33"/>
    <mergeCell ref="B34:B42"/>
    <mergeCell ref="B43:B44"/>
    <mergeCell ref="C16:C22"/>
    <mergeCell ref="C23:C28"/>
    <mergeCell ref="C30:C31"/>
    <mergeCell ref="C32:C33"/>
    <mergeCell ref="C34:C35"/>
    <mergeCell ref="C36:C37"/>
    <mergeCell ref="C39:C40"/>
    <mergeCell ref="C41:C42"/>
    <mergeCell ref="C43:C4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3"/>
  <sheetViews>
    <sheetView topLeftCell="A12" workbookViewId="0">
      <selection activeCell="I40" sqref="I40"/>
    </sheetView>
  </sheetViews>
  <sheetFormatPr defaultColWidth="8.89166666666667" defaultRowHeight="13.5"/>
  <cols>
    <col min="1" max="1" width="9.81666666666667" style="1" customWidth="1"/>
    <col min="2" max="2" width="7.63333333333333" customWidth="1"/>
    <col min="3" max="3" width="9.38333333333333" customWidth="1"/>
    <col min="4" max="4" width="33.3833333333333"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9" t="s">
        <v>667</v>
      </c>
      <c r="C5" s="8"/>
      <c r="D5" s="9"/>
      <c r="E5" s="8"/>
      <c r="F5" s="8"/>
      <c r="G5" s="8"/>
      <c r="H5" s="8"/>
      <c r="I5" s="8"/>
    </row>
    <row r="6" spans="1:9">
      <c r="A6" s="9" t="s">
        <v>273</v>
      </c>
      <c r="B6" s="8" t="s">
        <v>160</v>
      </c>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14">
        <v>308500</v>
      </c>
      <c r="F8" s="14">
        <v>0</v>
      </c>
      <c r="G8" s="22">
        <f>F8/E8</f>
        <v>0</v>
      </c>
      <c r="H8" s="23">
        <v>10</v>
      </c>
      <c r="I8" s="43">
        <f>G8*H8</f>
        <v>0</v>
      </c>
    </row>
    <row r="9" spans="1:9">
      <c r="A9" s="17"/>
      <c r="B9" s="18" t="s">
        <v>278</v>
      </c>
      <c r="C9" s="19"/>
      <c r="D9" s="20"/>
      <c r="E9" s="14"/>
      <c r="F9" s="14">
        <v>0</v>
      </c>
      <c r="G9" s="16" t="s">
        <v>168</v>
      </c>
      <c r="H9" s="16"/>
      <c r="I9" s="16"/>
    </row>
    <row r="10" spans="1:9">
      <c r="A10" s="24"/>
      <c r="B10" s="25" t="s">
        <v>279</v>
      </c>
      <c r="C10" s="26"/>
      <c r="D10" s="27"/>
      <c r="E10" s="14"/>
      <c r="F10" s="16"/>
      <c r="G10" s="16" t="s">
        <v>168</v>
      </c>
      <c r="H10" s="16"/>
      <c r="I10" s="16"/>
    </row>
    <row r="11" spans="1:9">
      <c r="A11" s="24"/>
      <c r="B11" s="25" t="s">
        <v>280</v>
      </c>
      <c r="C11" s="26"/>
      <c r="D11" s="27"/>
      <c r="E11" s="14">
        <v>308500</v>
      </c>
      <c r="F11" s="16">
        <v>0</v>
      </c>
      <c r="G11" s="16" t="s">
        <v>168</v>
      </c>
      <c r="H11" s="16"/>
      <c r="I11" s="16"/>
    </row>
    <row r="12" spans="1:9">
      <c r="A12" s="29"/>
      <c r="B12" s="25" t="s">
        <v>281</v>
      </c>
      <c r="C12" s="26"/>
      <c r="D12" s="27"/>
      <c r="E12" s="28"/>
      <c r="F12" s="16"/>
      <c r="G12" s="16" t="s">
        <v>168</v>
      </c>
      <c r="H12" s="16"/>
      <c r="I12" s="16"/>
    </row>
    <row r="13" spans="1:9">
      <c r="A13" s="11" t="s">
        <v>171</v>
      </c>
      <c r="B13" s="16" t="s">
        <v>172</v>
      </c>
      <c r="C13" s="16"/>
      <c r="D13" s="15"/>
      <c r="E13" s="16"/>
      <c r="F13" s="16" t="s">
        <v>173</v>
      </c>
      <c r="G13" s="16"/>
      <c r="H13" s="16"/>
      <c r="I13" s="16"/>
    </row>
    <row r="14" ht="28" customHeight="1" spans="1:9">
      <c r="A14" s="24"/>
      <c r="B14" s="8" t="s">
        <v>305</v>
      </c>
      <c r="C14" s="8"/>
      <c r="D14" s="9"/>
      <c r="E14" s="8"/>
      <c r="F14" s="8" t="s">
        <v>306</v>
      </c>
      <c r="G14" s="8"/>
      <c r="H14" s="8"/>
      <c r="I14" s="8"/>
    </row>
    <row r="15" spans="1:9">
      <c r="A15" s="8" t="s">
        <v>284</v>
      </c>
      <c r="B15" s="30" t="s">
        <v>177</v>
      </c>
      <c r="C15" s="30" t="s">
        <v>178</v>
      </c>
      <c r="D15" s="31" t="s">
        <v>179</v>
      </c>
      <c r="E15" s="32" t="s">
        <v>180</v>
      </c>
      <c r="F15" s="30" t="s">
        <v>181</v>
      </c>
      <c r="G15" s="30" t="s">
        <v>182</v>
      </c>
      <c r="H15" s="30" t="s">
        <v>183</v>
      </c>
      <c r="I15" s="44" t="s">
        <v>184</v>
      </c>
    </row>
    <row r="16" ht="33.75" spans="1:9">
      <c r="A16" s="8"/>
      <c r="B16" s="9" t="s">
        <v>285</v>
      </c>
      <c r="C16" s="33" t="s">
        <v>222</v>
      </c>
      <c r="D16" s="102" t="s">
        <v>506</v>
      </c>
      <c r="E16" s="103" t="s">
        <v>230</v>
      </c>
      <c r="F16" s="103" t="s">
        <v>230</v>
      </c>
      <c r="G16" s="8">
        <v>2</v>
      </c>
      <c r="H16" s="8">
        <v>2</v>
      </c>
      <c r="I16" s="8" t="s">
        <v>564</v>
      </c>
    </row>
    <row r="17" ht="22.5" spans="1:9">
      <c r="A17" s="8"/>
      <c r="B17" s="9"/>
      <c r="C17" s="30"/>
      <c r="D17" s="102" t="s">
        <v>507</v>
      </c>
      <c r="E17" s="103" t="s">
        <v>198</v>
      </c>
      <c r="F17" s="103" t="s">
        <v>198</v>
      </c>
      <c r="G17" s="8">
        <v>2</v>
      </c>
      <c r="H17" s="8">
        <v>2</v>
      </c>
      <c r="I17" s="8" t="s">
        <v>564</v>
      </c>
    </row>
    <row r="18" spans="1:9">
      <c r="A18" s="8"/>
      <c r="B18" s="9"/>
      <c r="C18" s="30"/>
      <c r="D18" s="102" t="s">
        <v>309</v>
      </c>
      <c r="E18" s="103" t="s">
        <v>230</v>
      </c>
      <c r="F18" s="103" t="s">
        <v>230</v>
      </c>
      <c r="G18" s="8">
        <v>2</v>
      </c>
      <c r="H18" s="8">
        <v>2</v>
      </c>
      <c r="I18" s="8" t="s">
        <v>564</v>
      </c>
    </row>
    <row r="19" spans="1:9">
      <c r="A19" s="8"/>
      <c r="B19" s="9"/>
      <c r="C19" s="30"/>
      <c r="D19" s="102" t="s">
        <v>310</v>
      </c>
      <c r="E19" s="103" t="s">
        <v>230</v>
      </c>
      <c r="F19" s="103" t="s">
        <v>230</v>
      </c>
      <c r="G19" s="8">
        <v>2</v>
      </c>
      <c r="H19" s="8">
        <v>2</v>
      </c>
      <c r="I19" s="8" t="s">
        <v>564</v>
      </c>
    </row>
    <row r="20" spans="1:9">
      <c r="A20" s="8"/>
      <c r="B20" s="9"/>
      <c r="C20" s="30"/>
      <c r="D20" s="102" t="s">
        <v>376</v>
      </c>
      <c r="E20" s="103" t="s">
        <v>230</v>
      </c>
      <c r="F20" s="103" t="s">
        <v>230</v>
      </c>
      <c r="G20" s="8">
        <v>2</v>
      </c>
      <c r="H20" s="8">
        <v>2</v>
      </c>
      <c r="I20" s="8"/>
    </row>
    <row r="21" spans="1:9">
      <c r="A21" s="8"/>
      <c r="B21" s="9"/>
      <c r="C21" s="30"/>
      <c r="D21" s="104" t="s">
        <v>377</v>
      </c>
      <c r="E21" s="105" t="s">
        <v>311</v>
      </c>
      <c r="F21" s="105" t="s">
        <v>311</v>
      </c>
      <c r="G21" s="8">
        <v>2</v>
      </c>
      <c r="H21" s="8">
        <v>2</v>
      </c>
      <c r="I21" s="8"/>
    </row>
    <row r="22" spans="1:9">
      <c r="A22" s="8"/>
      <c r="B22" s="9"/>
      <c r="C22" s="30"/>
      <c r="D22" s="102" t="s">
        <v>508</v>
      </c>
      <c r="E22" s="103" t="s">
        <v>314</v>
      </c>
      <c r="F22" s="103" t="s">
        <v>314</v>
      </c>
      <c r="G22" s="8">
        <v>2</v>
      </c>
      <c r="H22" s="8">
        <v>2</v>
      </c>
      <c r="I22" s="8"/>
    </row>
    <row r="23" spans="1:9">
      <c r="A23" s="8"/>
      <c r="B23" s="9"/>
      <c r="C23" s="30"/>
      <c r="D23" s="104" t="s">
        <v>378</v>
      </c>
      <c r="E23" s="105" t="s">
        <v>230</v>
      </c>
      <c r="F23" s="105" t="s">
        <v>230</v>
      </c>
      <c r="G23" s="8">
        <v>2</v>
      </c>
      <c r="H23" s="8">
        <v>2</v>
      </c>
      <c r="I23" s="8"/>
    </row>
    <row r="24" spans="1:9">
      <c r="A24" s="8"/>
      <c r="B24" s="9"/>
      <c r="C24" s="30"/>
      <c r="D24" s="102" t="s">
        <v>379</v>
      </c>
      <c r="E24" s="103" t="s">
        <v>380</v>
      </c>
      <c r="F24" s="103" t="s">
        <v>380</v>
      </c>
      <c r="G24" s="8">
        <v>2</v>
      </c>
      <c r="H24" s="8">
        <v>2</v>
      </c>
      <c r="I24" s="8"/>
    </row>
    <row r="25" spans="1:9">
      <c r="A25" s="8"/>
      <c r="B25" s="9"/>
      <c r="C25" s="30"/>
      <c r="D25" s="102" t="s">
        <v>381</v>
      </c>
      <c r="E25" s="103" t="s">
        <v>382</v>
      </c>
      <c r="F25" s="103" t="s">
        <v>382</v>
      </c>
      <c r="G25" s="8">
        <v>2</v>
      </c>
      <c r="H25" s="8">
        <v>2</v>
      </c>
      <c r="I25" s="8"/>
    </row>
    <row r="26" spans="1:9">
      <c r="A26" s="8"/>
      <c r="B26" s="9"/>
      <c r="C26" s="30"/>
      <c r="D26" s="102" t="s">
        <v>316</v>
      </c>
      <c r="E26" s="103" t="s">
        <v>317</v>
      </c>
      <c r="F26" s="103" t="s">
        <v>317</v>
      </c>
      <c r="G26" s="8">
        <v>2</v>
      </c>
      <c r="H26" s="8">
        <v>2</v>
      </c>
      <c r="I26" s="8"/>
    </row>
    <row r="27" ht="24" spans="1:9">
      <c r="A27" s="8"/>
      <c r="B27" s="9"/>
      <c r="C27" s="30"/>
      <c r="D27" s="73" t="s">
        <v>509</v>
      </c>
      <c r="E27" s="105" t="s">
        <v>319</v>
      </c>
      <c r="F27" s="105" t="s">
        <v>319</v>
      </c>
      <c r="G27" s="8">
        <v>2</v>
      </c>
      <c r="H27" s="8">
        <v>2</v>
      </c>
      <c r="I27" s="8"/>
    </row>
    <row r="28" spans="1:9">
      <c r="A28" s="8"/>
      <c r="B28" s="9"/>
      <c r="C28" s="33" t="s">
        <v>228</v>
      </c>
      <c r="D28" s="102" t="s">
        <v>320</v>
      </c>
      <c r="E28" s="103" t="s">
        <v>321</v>
      </c>
      <c r="F28" s="103" t="s">
        <v>321</v>
      </c>
      <c r="G28" s="8">
        <v>2</v>
      </c>
      <c r="H28" s="8">
        <v>2</v>
      </c>
      <c r="I28" s="8" t="s">
        <v>564</v>
      </c>
    </row>
    <row r="29" spans="1:9">
      <c r="A29" s="8"/>
      <c r="B29" s="9"/>
      <c r="C29" s="30"/>
      <c r="D29" s="106" t="s">
        <v>322</v>
      </c>
      <c r="E29" s="105" t="s">
        <v>224</v>
      </c>
      <c r="F29" s="105" t="s">
        <v>224</v>
      </c>
      <c r="G29" s="8">
        <v>2</v>
      </c>
      <c r="H29" s="8">
        <v>2</v>
      </c>
      <c r="I29" s="8" t="s">
        <v>564</v>
      </c>
    </row>
    <row r="30" spans="1:9">
      <c r="A30" s="8"/>
      <c r="B30" s="9"/>
      <c r="C30" s="30"/>
      <c r="D30" s="106" t="s">
        <v>223</v>
      </c>
      <c r="E30" s="105" t="s">
        <v>224</v>
      </c>
      <c r="F30" s="105" t="s">
        <v>224</v>
      </c>
      <c r="G30" s="8">
        <v>2</v>
      </c>
      <c r="H30" s="8">
        <v>2</v>
      </c>
      <c r="I30" s="8"/>
    </row>
    <row r="31" ht="22.5" spans="1:9">
      <c r="A31" s="8"/>
      <c r="B31" s="9"/>
      <c r="C31" s="30"/>
      <c r="D31" s="102" t="s">
        <v>510</v>
      </c>
      <c r="E31" s="107" t="s">
        <v>321</v>
      </c>
      <c r="F31" s="107" t="s">
        <v>321</v>
      </c>
      <c r="G31" s="8">
        <v>2</v>
      </c>
      <c r="H31" s="8">
        <v>2</v>
      </c>
      <c r="I31" s="8"/>
    </row>
    <row r="32" ht="33.75" spans="1:9">
      <c r="A32" s="8"/>
      <c r="B32" s="9"/>
      <c r="C32" s="30"/>
      <c r="D32" s="102" t="s">
        <v>668</v>
      </c>
      <c r="E32" s="108" t="s">
        <v>295</v>
      </c>
      <c r="F32" s="108" t="s">
        <v>295</v>
      </c>
      <c r="G32" s="8">
        <v>2</v>
      </c>
      <c r="H32" s="8">
        <v>2</v>
      </c>
      <c r="I32" s="8"/>
    </row>
    <row r="33" spans="1:9">
      <c r="A33" s="8"/>
      <c r="B33" s="9"/>
      <c r="C33" s="33" t="s">
        <v>232</v>
      </c>
      <c r="D33" s="109" t="s">
        <v>504</v>
      </c>
      <c r="E33" s="8" t="s">
        <v>512</v>
      </c>
      <c r="F33" s="8" t="s">
        <v>293</v>
      </c>
      <c r="G33" s="8">
        <v>8</v>
      </c>
      <c r="H33" s="8">
        <v>8</v>
      </c>
      <c r="I33" s="8" t="s">
        <v>564</v>
      </c>
    </row>
    <row r="34" spans="1:9">
      <c r="A34" s="8"/>
      <c r="B34" s="9"/>
      <c r="C34" s="30"/>
      <c r="D34" s="8"/>
      <c r="E34" s="8"/>
      <c r="F34" s="8"/>
      <c r="G34" s="8"/>
      <c r="H34" s="8"/>
      <c r="I34" s="8"/>
    </row>
    <row r="35" spans="1:9">
      <c r="A35" s="8"/>
      <c r="B35" s="9"/>
      <c r="C35" s="33" t="s">
        <v>289</v>
      </c>
      <c r="D35" s="8" t="s">
        <v>385</v>
      </c>
      <c r="E35" s="8" t="s">
        <v>386</v>
      </c>
      <c r="F35" s="8" t="s">
        <v>293</v>
      </c>
      <c r="G35" s="8">
        <v>8</v>
      </c>
      <c r="H35" s="8">
        <v>8</v>
      </c>
      <c r="I35" s="8" t="s">
        <v>564</v>
      </c>
    </row>
    <row r="36" spans="1:9">
      <c r="A36" s="8"/>
      <c r="B36" s="9"/>
      <c r="C36" s="30"/>
      <c r="D36" s="8"/>
      <c r="E36" s="8"/>
      <c r="F36" s="8"/>
      <c r="G36" s="8"/>
      <c r="H36" s="8"/>
      <c r="I36" s="8"/>
    </row>
    <row r="37" spans="1:9">
      <c r="A37" s="8"/>
      <c r="B37" s="9" t="s">
        <v>291</v>
      </c>
      <c r="C37" s="33" t="s">
        <v>242</v>
      </c>
      <c r="D37" s="8"/>
      <c r="E37" s="8"/>
      <c r="F37" s="8"/>
      <c r="G37" s="8"/>
      <c r="H37" s="8"/>
      <c r="I37" s="8"/>
    </row>
    <row r="38" spans="1:9">
      <c r="A38" s="8"/>
      <c r="B38" s="9"/>
      <c r="C38" s="30"/>
      <c r="D38" s="81"/>
      <c r="E38" s="8"/>
      <c r="F38" s="8"/>
      <c r="G38" s="8"/>
      <c r="H38" s="8"/>
      <c r="I38" s="8"/>
    </row>
    <row r="39" spans="1:9">
      <c r="A39" s="8"/>
      <c r="B39" s="9"/>
      <c r="C39" s="33" t="s">
        <v>246</v>
      </c>
      <c r="D39" s="8" t="s">
        <v>247</v>
      </c>
      <c r="E39" s="82" t="s">
        <v>248</v>
      </c>
      <c r="F39" s="82" t="s">
        <v>293</v>
      </c>
      <c r="G39" s="8">
        <v>10</v>
      </c>
      <c r="H39" s="8">
        <v>10</v>
      </c>
      <c r="I39" s="8" t="s">
        <v>564</v>
      </c>
    </row>
    <row r="40" spans="1:9">
      <c r="A40" s="8"/>
      <c r="B40" s="9"/>
      <c r="C40" s="30"/>
      <c r="D40" s="8" t="s">
        <v>324</v>
      </c>
      <c r="E40" s="81" t="s">
        <v>252</v>
      </c>
      <c r="F40" s="81" t="s">
        <v>252</v>
      </c>
      <c r="G40" s="8">
        <v>10</v>
      </c>
      <c r="H40" s="8">
        <v>10</v>
      </c>
      <c r="I40" s="8"/>
    </row>
    <row r="41" spans="1:9">
      <c r="A41" s="8"/>
      <c r="B41" s="9"/>
      <c r="C41" s="33" t="s">
        <v>253</v>
      </c>
      <c r="D41" s="8"/>
      <c r="E41" s="8"/>
      <c r="F41" s="8"/>
      <c r="G41" s="8"/>
      <c r="H41" s="8"/>
      <c r="I41" s="8"/>
    </row>
    <row r="42" spans="1:9">
      <c r="A42" s="8"/>
      <c r="B42" s="9"/>
      <c r="C42" s="30"/>
      <c r="D42" s="8"/>
      <c r="E42" s="8"/>
      <c r="F42" s="8"/>
      <c r="G42" s="8"/>
      <c r="H42" s="8"/>
      <c r="I42" s="8"/>
    </row>
    <row r="43" spans="1:9">
      <c r="A43" s="8"/>
      <c r="B43" s="9"/>
      <c r="C43" s="33" t="s">
        <v>255</v>
      </c>
      <c r="D43" s="8" t="s">
        <v>256</v>
      </c>
      <c r="E43" s="81" t="s">
        <v>252</v>
      </c>
      <c r="F43" s="81" t="s">
        <v>293</v>
      </c>
      <c r="G43" s="8">
        <v>10</v>
      </c>
      <c r="H43" s="8">
        <v>10</v>
      </c>
      <c r="I43" s="8" t="s">
        <v>564</v>
      </c>
    </row>
    <row r="44" spans="1:9">
      <c r="A44" s="8"/>
      <c r="B44" s="9"/>
      <c r="C44" s="30"/>
      <c r="D44" s="81"/>
      <c r="E44" s="8"/>
      <c r="F44" s="8"/>
      <c r="G44" s="8"/>
      <c r="H44" s="8"/>
      <c r="I44" s="8"/>
    </row>
    <row r="45" spans="1:9">
      <c r="A45" s="8"/>
      <c r="B45" s="24" t="s">
        <v>259</v>
      </c>
      <c r="C45" s="31" t="s">
        <v>260</v>
      </c>
      <c r="D45" s="8" t="s">
        <v>326</v>
      </c>
      <c r="E45" s="81" t="s">
        <v>252</v>
      </c>
      <c r="F45" s="81" t="s">
        <v>293</v>
      </c>
      <c r="G45" s="8">
        <v>10</v>
      </c>
      <c r="H45" s="8">
        <v>10</v>
      </c>
      <c r="I45" s="8" t="s">
        <v>564</v>
      </c>
    </row>
    <row r="46" spans="1:9">
      <c r="A46" s="8"/>
      <c r="B46" s="24"/>
      <c r="C46" s="24"/>
      <c r="D46" s="81"/>
      <c r="E46" s="8"/>
      <c r="F46" s="8"/>
      <c r="G46" s="8"/>
      <c r="H46" s="8"/>
      <c r="I46" s="8"/>
    </row>
    <row r="47" spans="1:9">
      <c r="A47" s="12" t="s">
        <v>264</v>
      </c>
      <c r="B47" s="13"/>
      <c r="C47" s="13"/>
      <c r="D47" s="13"/>
      <c r="E47" s="13"/>
      <c r="F47" s="14"/>
      <c r="G47" s="16">
        <f>SUM(G16:G46)+H8</f>
        <v>100</v>
      </c>
      <c r="H47" s="16">
        <f>SUM(H16:H46)+I8</f>
        <v>90</v>
      </c>
      <c r="I47" s="45"/>
    </row>
    <row r="48" spans="1:9">
      <c r="A48" s="9" t="s">
        <v>265</v>
      </c>
      <c r="B48" s="38" t="s">
        <v>669</v>
      </c>
      <c r="C48" s="39"/>
      <c r="D48" s="39"/>
      <c r="E48" s="39"/>
      <c r="F48" s="39"/>
      <c r="G48" s="39"/>
      <c r="H48" s="39"/>
      <c r="I48" s="46"/>
    </row>
    <row r="49" spans="1:9">
      <c r="A49" s="5"/>
      <c r="B49" s="6" t="s">
        <v>299</v>
      </c>
      <c r="C49" s="6"/>
      <c r="D49" s="7"/>
      <c r="E49" s="6"/>
      <c r="F49" s="6"/>
      <c r="G49" s="5"/>
      <c r="H49" s="5"/>
      <c r="I49" s="42"/>
    </row>
    <row r="50" ht="38" customHeight="1" spans="1:9">
      <c r="A50" s="40" t="s">
        <v>301</v>
      </c>
      <c r="B50" s="40"/>
      <c r="C50" s="40"/>
      <c r="D50" s="40"/>
      <c r="E50" s="40"/>
      <c r="F50" s="40"/>
      <c r="G50" s="40"/>
      <c r="H50" s="40"/>
      <c r="I50" s="40"/>
    </row>
    <row r="51" ht="28" customHeight="1" spans="1:9">
      <c r="A51" s="41" t="s">
        <v>267</v>
      </c>
      <c r="B51" s="41"/>
      <c r="C51" s="41"/>
      <c r="D51" s="41"/>
      <c r="E51" s="41"/>
      <c r="F51" s="41"/>
      <c r="G51" s="41"/>
      <c r="H51" s="41"/>
      <c r="I51" s="41"/>
    </row>
    <row r="52" ht="28" customHeight="1" spans="1:9">
      <c r="A52" s="40" t="s">
        <v>268</v>
      </c>
      <c r="B52" s="40"/>
      <c r="C52" s="40"/>
      <c r="D52" s="40"/>
      <c r="E52" s="40"/>
      <c r="F52" s="40"/>
      <c r="G52" s="40"/>
      <c r="H52" s="40"/>
      <c r="I52" s="40"/>
    </row>
    <row r="53" ht="28" customHeight="1" spans="1:9">
      <c r="A53" s="40" t="s">
        <v>269</v>
      </c>
      <c r="B53" s="40"/>
      <c r="C53" s="40"/>
      <c r="D53" s="40"/>
      <c r="E53" s="40"/>
      <c r="F53" s="40"/>
      <c r="G53" s="40"/>
      <c r="H53" s="40"/>
      <c r="I53"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7:F47"/>
    <mergeCell ref="B48:I48"/>
    <mergeCell ref="A50:I50"/>
    <mergeCell ref="A51:I51"/>
    <mergeCell ref="A52:I52"/>
    <mergeCell ref="A53:I53"/>
    <mergeCell ref="A7:A12"/>
    <mergeCell ref="A13:A14"/>
    <mergeCell ref="A15:A46"/>
    <mergeCell ref="B16:B36"/>
    <mergeCell ref="B37:B44"/>
    <mergeCell ref="B45:B46"/>
    <mergeCell ref="C16:C27"/>
    <mergeCell ref="C28:C32"/>
    <mergeCell ref="C33:C34"/>
    <mergeCell ref="C35:C36"/>
    <mergeCell ref="C37:C38"/>
    <mergeCell ref="C39:C40"/>
    <mergeCell ref="C41:C42"/>
    <mergeCell ref="C43:C44"/>
    <mergeCell ref="C45:C4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3" workbookViewId="0">
      <selection activeCell="E37" sqref="E37"/>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90</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30000</v>
      </c>
      <c r="F8" s="21">
        <f>F9+F12</f>
        <v>0</v>
      </c>
      <c r="G8" s="22">
        <f>F8/E8</f>
        <v>0</v>
      </c>
      <c r="H8" s="23">
        <v>10</v>
      </c>
      <c r="I8" s="43">
        <f>G8*H8</f>
        <v>0</v>
      </c>
    </row>
    <row r="9" spans="1:9">
      <c r="A9" s="17"/>
      <c r="B9" s="18" t="s">
        <v>278</v>
      </c>
      <c r="C9" s="19"/>
      <c r="D9" s="20"/>
      <c r="E9" s="21">
        <f>E10+E11</f>
        <v>30000</v>
      </c>
      <c r="F9" s="21">
        <f>F10+F11</f>
        <v>0</v>
      </c>
      <c r="G9" s="16" t="s">
        <v>168</v>
      </c>
      <c r="H9" s="16"/>
      <c r="I9" s="16"/>
    </row>
    <row r="10" spans="1:9">
      <c r="A10" s="24"/>
      <c r="B10" s="25" t="s">
        <v>279</v>
      </c>
      <c r="C10" s="26"/>
      <c r="D10" s="27"/>
      <c r="E10" s="28">
        <v>30000</v>
      </c>
      <c r="F10" s="49">
        <v>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8" customHeight="1" spans="1:9">
      <c r="A14" s="30"/>
      <c r="B14" s="9" t="s">
        <v>329</v>
      </c>
      <c r="C14" s="9"/>
      <c r="D14" s="9"/>
      <c r="E14" s="9"/>
      <c r="F14" s="9" t="s">
        <v>329</v>
      </c>
      <c r="G14" s="9"/>
      <c r="H14" s="9"/>
      <c r="I14" s="9"/>
    </row>
    <row r="15" spans="1:9">
      <c r="A15" s="8" t="s">
        <v>284</v>
      </c>
      <c r="B15" s="30" t="s">
        <v>177</v>
      </c>
      <c r="C15" s="30" t="s">
        <v>178</v>
      </c>
      <c r="D15" s="33" t="s">
        <v>179</v>
      </c>
      <c r="E15" s="32" t="s">
        <v>180</v>
      </c>
      <c r="F15" s="30" t="s">
        <v>181</v>
      </c>
      <c r="G15" s="30" t="s">
        <v>182</v>
      </c>
      <c r="H15" s="30" t="s">
        <v>183</v>
      </c>
      <c r="I15" s="101" t="s">
        <v>184</v>
      </c>
    </row>
    <row r="16" ht="33.75" spans="1:9">
      <c r="A16" s="8"/>
      <c r="B16" s="8" t="s">
        <v>285</v>
      </c>
      <c r="C16" s="33" t="s">
        <v>222</v>
      </c>
      <c r="D16" s="35" t="s">
        <v>192</v>
      </c>
      <c r="E16" s="71">
        <v>1</v>
      </c>
      <c r="F16" s="99">
        <v>1</v>
      </c>
      <c r="G16" s="35">
        <v>10</v>
      </c>
      <c r="H16" s="9">
        <v>10</v>
      </c>
      <c r="I16" s="10"/>
    </row>
    <row r="17" ht="33.75" spans="1:9">
      <c r="A17" s="8"/>
      <c r="B17" s="8"/>
      <c r="C17" s="30"/>
      <c r="D17" s="35" t="s">
        <v>194</v>
      </c>
      <c r="E17" s="71">
        <v>1</v>
      </c>
      <c r="F17" s="99">
        <v>1</v>
      </c>
      <c r="G17" s="35">
        <v>10</v>
      </c>
      <c r="H17" s="9">
        <v>10</v>
      </c>
      <c r="I17" s="10"/>
    </row>
    <row r="18" spans="1:9">
      <c r="A18" s="8"/>
      <c r="B18" s="8"/>
      <c r="C18" s="32"/>
      <c r="D18" s="35"/>
      <c r="E18" s="71"/>
      <c r="F18" s="71"/>
      <c r="G18" s="35"/>
      <c r="H18" s="9"/>
      <c r="I18" s="10"/>
    </row>
    <row r="19" ht="33.75" spans="1:9">
      <c r="A19" s="8"/>
      <c r="B19" s="8"/>
      <c r="C19" s="33" t="s">
        <v>228</v>
      </c>
      <c r="D19" s="35" t="s">
        <v>197</v>
      </c>
      <c r="E19" s="35" t="s">
        <v>198</v>
      </c>
      <c r="F19" s="9" t="s">
        <v>198</v>
      </c>
      <c r="G19" s="35">
        <v>10</v>
      </c>
      <c r="H19" s="9">
        <v>10</v>
      </c>
      <c r="I19" s="10"/>
    </row>
    <row r="20" ht="22.5" spans="1:9">
      <c r="A20" s="8"/>
      <c r="B20" s="8"/>
      <c r="C20" s="30"/>
      <c r="D20" s="35" t="s">
        <v>199</v>
      </c>
      <c r="E20" s="71">
        <v>1</v>
      </c>
      <c r="F20" s="71">
        <v>1</v>
      </c>
      <c r="G20" s="35">
        <v>10</v>
      </c>
      <c r="H20" s="9">
        <v>10</v>
      </c>
      <c r="I20" s="10"/>
    </row>
    <row r="21" spans="1:9">
      <c r="A21" s="8"/>
      <c r="B21" s="8"/>
      <c r="C21" s="33" t="s">
        <v>232</v>
      </c>
      <c r="D21" s="35" t="s">
        <v>201</v>
      </c>
      <c r="E21" s="100" t="s">
        <v>202</v>
      </c>
      <c r="F21" s="100" t="s">
        <v>202</v>
      </c>
      <c r="G21" s="35">
        <v>5</v>
      </c>
      <c r="H21" s="9">
        <v>5</v>
      </c>
      <c r="I21" s="10"/>
    </row>
    <row r="22" spans="1:9">
      <c r="A22" s="8"/>
      <c r="B22" s="8"/>
      <c r="C22" s="30"/>
      <c r="D22" s="35"/>
      <c r="E22" s="35"/>
      <c r="F22" s="9"/>
      <c r="G22" s="35"/>
      <c r="H22" s="9"/>
      <c r="I22" s="10"/>
    </row>
    <row r="23" ht="22.5" spans="1:9">
      <c r="A23" s="8"/>
      <c r="B23" s="8"/>
      <c r="C23" s="33" t="s">
        <v>289</v>
      </c>
      <c r="D23" s="35" t="s">
        <v>290</v>
      </c>
      <c r="E23" s="71">
        <v>1</v>
      </c>
      <c r="F23" s="99">
        <v>1</v>
      </c>
      <c r="G23" s="35">
        <v>5</v>
      </c>
      <c r="H23" s="9">
        <v>5</v>
      </c>
      <c r="I23" s="10"/>
    </row>
    <row r="24" spans="1:9">
      <c r="A24" s="8"/>
      <c r="B24" s="8"/>
      <c r="C24" s="30"/>
      <c r="D24" s="35"/>
      <c r="E24" s="35"/>
      <c r="F24" s="9"/>
      <c r="G24" s="35"/>
      <c r="H24" s="9"/>
      <c r="I24" s="10"/>
    </row>
    <row r="25" spans="1:9">
      <c r="A25" s="8"/>
      <c r="B25" s="8" t="s">
        <v>291</v>
      </c>
      <c r="C25" s="33" t="s">
        <v>242</v>
      </c>
      <c r="D25" s="35"/>
      <c r="E25" s="35"/>
      <c r="F25" s="9"/>
      <c r="G25" s="35"/>
      <c r="H25" s="9"/>
      <c r="I25" s="10"/>
    </row>
    <row r="26" spans="1:9">
      <c r="A26" s="8"/>
      <c r="B26" s="8"/>
      <c r="C26" s="30"/>
      <c r="D26" s="35"/>
      <c r="E26" s="35"/>
      <c r="F26" s="9"/>
      <c r="G26" s="35"/>
      <c r="H26" s="9"/>
      <c r="I26" s="10"/>
    </row>
    <row r="27" spans="1:9">
      <c r="A27" s="8"/>
      <c r="B27" s="8"/>
      <c r="C27" s="33" t="s">
        <v>246</v>
      </c>
      <c r="D27" s="35" t="s">
        <v>215</v>
      </c>
      <c r="E27" s="35" t="s">
        <v>216</v>
      </c>
      <c r="F27" s="9" t="s">
        <v>293</v>
      </c>
      <c r="G27" s="35">
        <v>5</v>
      </c>
      <c r="H27" s="9">
        <v>5</v>
      </c>
      <c r="I27" s="10"/>
    </row>
    <row r="28" spans="1:9">
      <c r="A28" s="8"/>
      <c r="B28" s="8"/>
      <c r="C28" s="30"/>
      <c r="D28" s="35" t="s">
        <v>217</v>
      </c>
      <c r="E28" s="35" t="s">
        <v>218</v>
      </c>
      <c r="F28" s="9" t="s">
        <v>293</v>
      </c>
      <c r="G28" s="35">
        <v>5</v>
      </c>
      <c r="H28" s="9">
        <v>5</v>
      </c>
      <c r="I28" s="10"/>
    </row>
    <row r="29" spans="1:9">
      <c r="A29" s="8"/>
      <c r="B29" s="8"/>
      <c r="C29" s="33" t="s">
        <v>253</v>
      </c>
      <c r="D29" s="35"/>
      <c r="E29" s="35"/>
      <c r="F29" s="9"/>
      <c r="G29" s="35"/>
      <c r="H29" s="9"/>
      <c r="I29" s="10"/>
    </row>
    <row r="30" spans="1:9">
      <c r="A30" s="8"/>
      <c r="B30" s="8"/>
      <c r="C30" s="30"/>
      <c r="D30" s="35"/>
      <c r="E30" s="35"/>
      <c r="F30" s="9"/>
      <c r="G30" s="35"/>
      <c r="H30" s="9"/>
      <c r="I30" s="10"/>
    </row>
    <row r="31" ht="22.5" spans="1:9">
      <c r="A31" s="8"/>
      <c r="B31" s="8"/>
      <c r="C31" s="33" t="s">
        <v>255</v>
      </c>
      <c r="D31" s="35" t="s">
        <v>225</v>
      </c>
      <c r="E31" s="35" t="s">
        <v>226</v>
      </c>
      <c r="F31" s="9" t="s">
        <v>293</v>
      </c>
      <c r="G31" s="35">
        <v>10</v>
      </c>
      <c r="H31" s="9">
        <v>10</v>
      </c>
      <c r="I31" s="10"/>
    </row>
    <row r="32" ht="22.5" spans="1:9">
      <c r="A32" s="8"/>
      <c r="B32" s="8"/>
      <c r="C32" s="30"/>
      <c r="D32" s="35" t="s">
        <v>227</v>
      </c>
      <c r="E32" s="35" t="s">
        <v>226</v>
      </c>
      <c r="F32" s="9" t="s">
        <v>293</v>
      </c>
      <c r="G32" s="35">
        <v>10</v>
      </c>
      <c r="H32" s="9">
        <v>10</v>
      </c>
      <c r="I32" s="10"/>
    </row>
    <row r="33" spans="1:9">
      <c r="A33" s="8"/>
      <c r="B33" s="30" t="s">
        <v>259</v>
      </c>
      <c r="C33" s="33" t="s">
        <v>260</v>
      </c>
      <c r="D33" s="35" t="s">
        <v>229</v>
      </c>
      <c r="E33" s="71" t="s">
        <v>230</v>
      </c>
      <c r="F33" s="99" t="s">
        <v>230</v>
      </c>
      <c r="G33" s="35">
        <v>10</v>
      </c>
      <c r="H33" s="9">
        <v>10</v>
      </c>
      <c r="I33" s="10"/>
    </row>
    <row r="34" ht="22.5" spans="1:9">
      <c r="A34" s="8"/>
      <c r="B34" s="30"/>
      <c r="C34" s="30"/>
      <c r="D34" s="35" t="s">
        <v>231</v>
      </c>
      <c r="E34" s="35" t="s">
        <v>230</v>
      </c>
      <c r="F34" s="9" t="s">
        <v>230</v>
      </c>
      <c r="G34" s="35"/>
      <c r="H34" s="9"/>
      <c r="I34" s="10"/>
    </row>
    <row r="35" spans="1:9">
      <c r="A35" s="12" t="s">
        <v>264</v>
      </c>
      <c r="B35" s="13"/>
      <c r="C35" s="13"/>
      <c r="D35" s="13"/>
      <c r="E35" s="13"/>
      <c r="F35" s="14"/>
      <c r="G35" s="16">
        <f>SUM(G16:G34)+H8</f>
        <v>100</v>
      </c>
      <c r="H35" s="16">
        <f>SUM(H16:H34)+I8</f>
        <v>90</v>
      </c>
      <c r="I35" s="45"/>
    </row>
    <row r="36" ht="29" customHeight="1" spans="1:9">
      <c r="A36" s="8" t="s">
        <v>265</v>
      </c>
      <c r="B36" s="79" t="s">
        <v>330</v>
      </c>
      <c r="C36" s="58"/>
      <c r="D36" s="58"/>
      <c r="E36" s="58"/>
      <c r="F36" s="58"/>
      <c r="G36" s="58"/>
      <c r="H36" s="58"/>
      <c r="I36" s="28"/>
    </row>
    <row r="37" spans="1:9">
      <c r="A37" s="5"/>
      <c r="B37" s="6" t="s">
        <v>299</v>
      </c>
      <c r="C37" s="6" t="s">
        <v>300</v>
      </c>
      <c r="D37" s="7"/>
      <c r="E37" s="6"/>
      <c r="F37" s="6"/>
      <c r="G37" s="5"/>
      <c r="H37" s="5"/>
      <c r="I37" s="42"/>
    </row>
    <row r="38" ht="44" customHeight="1" spans="1:9">
      <c r="A38" s="40" t="s">
        <v>301</v>
      </c>
      <c r="B38" s="40"/>
      <c r="C38" s="40"/>
      <c r="D38" s="40"/>
      <c r="E38" s="40"/>
      <c r="F38" s="40"/>
      <c r="G38" s="40"/>
      <c r="H38" s="40"/>
      <c r="I38" s="40"/>
    </row>
    <row r="39" spans="1:9">
      <c r="A39" s="41" t="s">
        <v>267</v>
      </c>
      <c r="B39" s="41"/>
      <c r="C39" s="41"/>
      <c r="D39" s="41"/>
      <c r="E39" s="41"/>
      <c r="F39" s="41"/>
      <c r="G39" s="41"/>
      <c r="H39" s="41"/>
      <c r="I39" s="41"/>
    </row>
    <row r="40" ht="21" customHeight="1" spans="1:9">
      <c r="A40" s="40" t="s">
        <v>268</v>
      </c>
      <c r="B40" s="40"/>
      <c r="C40" s="40"/>
      <c r="D40" s="40"/>
      <c r="E40" s="40"/>
      <c r="F40" s="40"/>
      <c r="G40" s="40"/>
      <c r="H40" s="40"/>
      <c r="I40" s="40"/>
    </row>
    <row r="41" ht="39"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H35" sqref="H3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670</v>
      </c>
      <c r="C5" s="8"/>
      <c r="D5" s="9"/>
      <c r="E5" s="8"/>
      <c r="F5" s="8"/>
      <c r="G5" s="8"/>
      <c r="H5" s="8"/>
      <c r="I5" s="8"/>
    </row>
    <row r="6" spans="1:9">
      <c r="A6" s="9" t="s">
        <v>273</v>
      </c>
      <c r="B6" s="8"/>
      <c r="C6" s="8"/>
      <c r="D6" s="9"/>
      <c r="E6" s="10"/>
      <c r="F6" s="8" t="s">
        <v>274</v>
      </c>
      <c r="G6" s="8"/>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v>440000</v>
      </c>
      <c r="F8" s="49">
        <v>367610</v>
      </c>
      <c r="G8" s="22">
        <f>F8/E8</f>
        <v>0.835477272727273</v>
      </c>
      <c r="H8" s="23">
        <v>10</v>
      </c>
      <c r="I8" s="43">
        <f>G8*H8</f>
        <v>8.35477272727273</v>
      </c>
    </row>
    <row r="9" spans="1:9">
      <c r="A9" s="17"/>
      <c r="B9" s="18" t="s">
        <v>278</v>
      </c>
      <c r="C9" s="19"/>
      <c r="D9" s="20"/>
      <c r="E9" s="21">
        <v>440000</v>
      </c>
      <c r="F9" s="49">
        <v>367610</v>
      </c>
      <c r="G9" s="16" t="s">
        <v>168</v>
      </c>
      <c r="H9" s="16"/>
      <c r="I9" s="16"/>
    </row>
    <row r="10" spans="1:9">
      <c r="A10" s="24"/>
      <c r="B10" s="25" t="s">
        <v>279</v>
      </c>
      <c r="C10" s="26"/>
      <c r="D10" s="27"/>
      <c r="E10" s="21">
        <v>440000</v>
      </c>
      <c r="F10" s="49">
        <v>367610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1" customHeight="1" spans="1:9">
      <c r="A14" s="24"/>
      <c r="B14" s="9" t="s">
        <v>470</v>
      </c>
      <c r="C14" s="9"/>
      <c r="D14" s="9"/>
      <c r="E14" s="9"/>
      <c r="F14" s="9" t="s">
        <v>470</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559</v>
      </c>
      <c r="E16" s="10" t="s">
        <v>418</v>
      </c>
      <c r="F16" s="8" t="s">
        <v>418</v>
      </c>
      <c r="G16" s="34">
        <v>10</v>
      </c>
      <c r="H16" s="8">
        <v>10</v>
      </c>
      <c r="I16" s="34"/>
    </row>
    <row r="17" spans="1:9">
      <c r="A17" s="8"/>
      <c r="B17" s="9"/>
      <c r="C17" s="30"/>
      <c r="D17" s="10"/>
      <c r="E17" s="10"/>
      <c r="F17" s="8"/>
      <c r="G17" s="34"/>
      <c r="H17" s="8"/>
      <c r="I17" s="34"/>
    </row>
    <row r="18" spans="1:9">
      <c r="A18" s="8"/>
      <c r="B18" s="9"/>
      <c r="C18" s="32"/>
      <c r="D18" s="10"/>
      <c r="E18" s="10"/>
      <c r="F18" s="8"/>
      <c r="G18" s="34"/>
      <c r="H18" s="8"/>
      <c r="I18" s="34"/>
    </row>
    <row r="19" ht="22.5" spans="1:9">
      <c r="A19" s="8"/>
      <c r="B19" s="9"/>
      <c r="C19" s="33" t="s">
        <v>228</v>
      </c>
      <c r="D19" s="10" t="s">
        <v>560</v>
      </c>
      <c r="E19" s="35" t="s">
        <v>561</v>
      </c>
      <c r="F19" s="35" t="s">
        <v>293</v>
      </c>
      <c r="G19" s="34">
        <v>10</v>
      </c>
      <c r="H19" s="8">
        <v>10</v>
      </c>
      <c r="I19" s="34"/>
    </row>
    <row r="20" spans="1:9">
      <c r="A20" s="8"/>
      <c r="B20" s="9"/>
      <c r="C20" s="30"/>
      <c r="D20" s="10"/>
      <c r="E20" s="10"/>
      <c r="F20" s="8"/>
      <c r="G20" s="34"/>
      <c r="H20" s="8"/>
      <c r="I20" s="34"/>
    </row>
    <row r="21" spans="1:9">
      <c r="A21" s="8"/>
      <c r="B21" s="9"/>
      <c r="C21" s="33" t="s">
        <v>232</v>
      </c>
      <c r="D21" s="10" t="s">
        <v>671</v>
      </c>
      <c r="E21" s="10" t="s">
        <v>452</v>
      </c>
      <c r="F21" s="8" t="s">
        <v>293</v>
      </c>
      <c r="G21" s="34">
        <v>10</v>
      </c>
      <c r="H21" s="8">
        <v>10</v>
      </c>
      <c r="I21" s="34"/>
    </row>
    <row r="22" spans="1:9">
      <c r="A22" s="8"/>
      <c r="B22" s="9"/>
      <c r="C22" s="30"/>
      <c r="D22" s="10"/>
      <c r="E22" s="10"/>
      <c r="F22" s="8"/>
      <c r="G22" s="34"/>
      <c r="H22" s="8"/>
      <c r="I22" s="34"/>
    </row>
    <row r="23" spans="1:9">
      <c r="A23" s="8"/>
      <c r="B23" s="9"/>
      <c r="C23" s="33" t="s">
        <v>289</v>
      </c>
      <c r="D23" s="10" t="s">
        <v>290</v>
      </c>
      <c r="E23" s="36">
        <v>1</v>
      </c>
      <c r="F23" s="37">
        <v>1</v>
      </c>
      <c r="G23" s="34">
        <v>20</v>
      </c>
      <c r="H23" s="8">
        <v>20</v>
      </c>
      <c r="I23" s="34"/>
    </row>
    <row r="24" spans="1:9">
      <c r="A24" s="8"/>
      <c r="B24" s="9"/>
      <c r="C24" s="30"/>
      <c r="D24" s="10"/>
      <c r="E24" s="10"/>
      <c r="F24" s="8"/>
      <c r="G24" s="34"/>
      <c r="H24" s="8"/>
      <c r="I24" s="34"/>
    </row>
    <row r="25" ht="45" spans="1:9">
      <c r="A25" s="8"/>
      <c r="B25" s="9" t="s">
        <v>291</v>
      </c>
      <c r="C25" s="33" t="s">
        <v>242</v>
      </c>
      <c r="D25" s="35" t="s">
        <v>424</v>
      </c>
      <c r="E25" s="35" t="s">
        <v>425</v>
      </c>
      <c r="F25" s="35" t="s">
        <v>293</v>
      </c>
      <c r="G25" s="34">
        <v>10</v>
      </c>
      <c r="H25" s="8">
        <v>10</v>
      </c>
      <c r="I25" s="34"/>
    </row>
    <row r="26" spans="1:9">
      <c r="A26" s="8"/>
      <c r="B26" s="9"/>
      <c r="C26" s="30"/>
      <c r="D26" s="10"/>
      <c r="E26" s="10"/>
      <c r="F26" s="8"/>
      <c r="G26" s="34"/>
      <c r="H26" s="8"/>
      <c r="I26" s="34"/>
    </row>
    <row r="27" ht="45" spans="1:9">
      <c r="A27" s="8"/>
      <c r="B27" s="9"/>
      <c r="C27" s="33" t="s">
        <v>246</v>
      </c>
      <c r="D27" s="35" t="s">
        <v>672</v>
      </c>
      <c r="E27" s="35" t="s">
        <v>673</v>
      </c>
      <c r="F27" s="35" t="s">
        <v>293</v>
      </c>
      <c r="G27" s="34">
        <v>10</v>
      </c>
      <c r="H27" s="8">
        <v>10</v>
      </c>
      <c r="I27" s="34"/>
    </row>
    <row r="28" spans="1:9">
      <c r="A28" s="8"/>
      <c r="B28" s="9"/>
      <c r="C28" s="30"/>
      <c r="D28" s="10"/>
      <c r="E28" s="10"/>
      <c r="F28" s="8"/>
      <c r="G28" s="34"/>
      <c r="H28" s="8"/>
      <c r="I28" s="34"/>
    </row>
    <row r="29" spans="1:9">
      <c r="A29" s="8"/>
      <c r="B29" s="9"/>
      <c r="C29" s="33" t="s">
        <v>253</v>
      </c>
      <c r="D29" s="10"/>
      <c r="E29" s="10"/>
      <c r="F29" s="8"/>
      <c r="G29" s="34"/>
      <c r="H29" s="8"/>
      <c r="I29" s="34"/>
    </row>
    <row r="30" spans="1:9">
      <c r="A30" s="8"/>
      <c r="B30" s="9"/>
      <c r="C30" s="30"/>
      <c r="D30" s="10"/>
      <c r="E30" s="10"/>
      <c r="F30" s="8"/>
      <c r="G30" s="34"/>
      <c r="H30" s="8"/>
      <c r="I30" s="34"/>
    </row>
    <row r="31" spans="1:9">
      <c r="A31" s="8"/>
      <c r="B31" s="9"/>
      <c r="C31" s="33" t="s">
        <v>255</v>
      </c>
      <c r="D31" s="10" t="s">
        <v>429</v>
      </c>
      <c r="E31" s="10" t="s">
        <v>258</v>
      </c>
      <c r="F31" s="10" t="s">
        <v>293</v>
      </c>
      <c r="G31" s="34">
        <v>10</v>
      </c>
      <c r="H31" s="8">
        <v>10</v>
      </c>
      <c r="I31" s="34"/>
    </row>
    <row r="32" spans="1:9">
      <c r="A32" s="8"/>
      <c r="B32" s="9"/>
      <c r="C32" s="30"/>
      <c r="D32" s="10"/>
      <c r="E32" s="10"/>
      <c r="F32" s="8"/>
      <c r="G32" s="34"/>
      <c r="H32" s="8"/>
      <c r="I32" s="34"/>
    </row>
    <row r="33" spans="1:9">
      <c r="A33" s="8"/>
      <c r="B33" s="24" t="s">
        <v>259</v>
      </c>
      <c r="C33" s="31" t="s">
        <v>260</v>
      </c>
      <c r="D33" s="10" t="s">
        <v>430</v>
      </c>
      <c r="E33" s="10" t="s">
        <v>431</v>
      </c>
      <c r="F33" s="8" t="s">
        <v>293</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98.3547727272727</v>
      </c>
      <c r="I35" s="45"/>
    </row>
    <row r="36" spans="1:9">
      <c r="A36" s="9" t="s">
        <v>265</v>
      </c>
      <c r="B36" s="79" t="s">
        <v>674</v>
      </c>
      <c r="C36" s="58"/>
      <c r="D36" s="58"/>
      <c r="E36" s="58"/>
      <c r="F36" s="58"/>
      <c r="G36" s="58"/>
      <c r="H36" s="58"/>
      <c r="I36" s="28"/>
    </row>
    <row r="37" spans="1:9">
      <c r="A37" s="5"/>
      <c r="B37" s="6" t="s">
        <v>299</v>
      </c>
      <c r="C37" s="6"/>
      <c r="D37" s="7"/>
      <c r="E37" s="6"/>
      <c r="F37" s="6"/>
      <c r="G37" s="5"/>
      <c r="H37" s="5"/>
      <c r="I37" s="42"/>
    </row>
    <row r="38" ht="32" customHeight="1" spans="1:9">
      <c r="A38" s="40" t="s">
        <v>301</v>
      </c>
      <c r="B38" s="40"/>
      <c r="C38" s="40"/>
      <c r="D38" s="40"/>
      <c r="E38" s="40"/>
      <c r="F38" s="40"/>
      <c r="G38" s="40"/>
      <c r="H38" s="40"/>
      <c r="I38" s="40"/>
    </row>
    <row r="39" spans="1:9">
      <c r="A39" s="41" t="s">
        <v>267</v>
      </c>
      <c r="B39" s="41"/>
      <c r="C39" s="41"/>
      <c r="D39" s="41"/>
      <c r="E39" s="41"/>
      <c r="F39" s="41"/>
      <c r="G39" s="41"/>
      <c r="H39" s="41"/>
      <c r="I39" s="41"/>
    </row>
    <row r="40" ht="27"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G34" sqref="G34"/>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94</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195000</v>
      </c>
      <c r="F8" s="21">
        <f>F9+F12</f>
        <v>0</v>
      </c>
      <c r="G8" s="22">
        <f>F8/E8</f>
        <v>0</v>
      </c>
      <c r="H8" s="23">
        <v>10</v>
      </c>
      <c r="I8" s="43">
        <f>G8*H8</f>
        <v>0</v>
      </c>
    </row>
    <row r="9" spans="1:9">
      <c r="A9" s="17"/>
      <c r="B9" s="18" t="s">
        <v>278</v>
      </c>
      <c r="C9" s="19"/>
      <c r="D9" s="20"/>
      <c r="E9" s="21">
        <f>E10+E11</f>
        <v>195000</v>
      </c>
      <c r="F9" s="21">
        <f>F10+F11</f>
        <v>0</v>
      </c>
      <c r="G9" s="16" t="s">
        <v>168</v>
      </c>
      <c r="H9" s="16"/>
      <c r="I9" s="16"/>
    </row>
    <row r="10" spans="1:9">
      <c r="A10" s="24"/>
      <c r="B10" s="25" t="s">
        <v>279</v>
      </c>
      <c r="C10" s="26"/>
      <c r="D10" s="27"/>
      <c r="E10" s="70">
        <v>195000</v>
      </c>
      <c r="F10" s="70">
        <v>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62" customHeight="1" spans="1:9">
      <c r="A14" s="24"/>
      <c r="B14" s="9" t="s">
        <v>675</v>
      </c>
      <c r="C14" s="9"/>
      <c r="D14" s="9"/>
      <c r="E14" s="9"/>
      <c r="F14" s="9" t="s">
        <v>675</v>
      </c>
      <c r="G14" s="9"/>
      <c r="H14" s="9"/>
      <c r="I14" s="9"/>
    </row>
    <row r="15" spans="1:9">
      <c r="A15" s="8" t="s">
        <v>284</v>
      </c>
      <c r="B15" s="30" t="s">
        <v>177</v>
      </c>
      <c r="C15" s="30" t="s">
        <v>178</v>
      </c>
      <c r="D15" s="31" t="s">
        <v>179</v>
      </c>
      <c r="E15" s="32" t="s">
        <v>180</v>
      </c>
      <c r="F15" s="30" t="s">
        <v>181</v>
      </c>
      <c r="G15" s="30" t="s">
        <v>182</v>
      </c>
      <c r="H15" s="30" t="s">
        <v>183</v>
      </c>
      <c r="I15" s="44" t="s">
        <v>184</v>
      </c>
    </row>
    <row r="16" ht="22.5" spans="1:9">
      <c r="A16" s="8"/>
      <c r="B16" s="9" t="s">
        <v>285</v>
      </c>
      <c r="C16" s="33" t="s">
        <v>222</v>
      </c>
      <c r="D16" s="35" t="s">
        <v>676</v>
      </c>
      <c r="E16" s="9" t="s">
        <v>677</v>
      </c>
      <c r="F16" s="9" t="s">
        <v>677</v>
      </c>
      <c r="G16" s="34">
        <v>10</v>
      </c>
      <c r="H16" s="34">
        <v>10</v>
      </c>
      <c r="I16" s="34"/>
    </row>
    <row r="17" ht="22.5" spans="1:9">
      <c r="A17" s="8"/>
      <c r="B17" s="9"/>
      <c r="C17" s="30"/>
      <c r="D17" s="35" t="s">
        <v>678</v>
      </c>
      <c r="E17" s="9" t="s">
        <v>677</v>
      </c>
      <c r="F17" s="9" t="s">
        <v>677</v>
      </c>
      <c r="G17" s="34">
        <v>10</v>
      </c>
      <c r="H17" s="34">
        <v>10</v>
      </c>
      <c r="I17" s="34"/>
    </row>
    <row r="18" spans="1:9">
      <c r="A18" s="8"/>
      <c r="B18" s="9"/>
      <c r="C18" s="32"/>
      <c r="D18" s="35"/>
      <c r="E18" s="9"/>
      <c r="F18" s="9"/>
      <c r="G18" s="34"/>
      <c r="H18" s="34"/>
      <c r="I18" s="34"/>
    </row>
    <row r="19" ht="33.75" spans="1:9">
      <c r="A19" s="8"/>
      <c r="B19" s="9"/>
      <c r="C19" s="33" t="s">
        <v>228</v>
      </c>
      <c r="D19" s="35" t="s">
        <v>679</v>
      </c>
      <c r="E19" s="99">
        <v>1</v>
      </c>
      <c r="F19" s="99">
        <v>1</v>
      </c>
      <c r="G19" s="34">
        <v>10</v>
      </c>
      <c r="H19" s="34">
        <v>10</v>
      </c>
      <c r="I19" s="34"/>
    </row>
    <row r="20" spans="1:9">
      <c r="A20" s="8"/>
      <c r="B20" s="9"/>
      <c r="C20" s="30"/>
      <c r="D20" s="35"/>
      <c r="E20" s="9"/>
      <c r="F20" s="9"/>
      <c r="G20" s="34"/>
      <c r="H20" s="34"/>
      <c r="I20" s="34"/>
    </row>
    <row r="21" spans="1:9">
      <c r="A21" s="8"/>
      <c r="B21" s="9"/>
      <c r="C21" s="33" t="s">
        <v>232</v>
      </c>
      <c r="D21" s="35" t="s">
        <v>680</v>
      </c>
      <c r="E21" s="9" t="s">
        <v>681</v>
      </c>
      <c r="F21" s="9" t="s">
        <v>293</v>
      </c>
      <c r="G21" s="34">
        <v>10</v>
      </c>
      <c r="H21" s="34">
        <v>10</v>
      </c>
      <c r="I21" s="34"/>
    </row>
    <row r="22" ht="14.25" spans="1:9">
      <c r="A22" s="8"/>
      <c r="B22" s="9"/>
      <c r="C22" s="30"/>
      <c r="D22" s="112"/>
      <c r="E22" s="9"/>
      <c r="F22" s="9"/>
      <c r="G22" s="34"/>
      <c r="H22" s="34"/>
      <c r="I22" s="34"/>
    </row>
    <row r="23" ht="22.5" spans="1:9">
      <c r="A23" s="8"/>
      <c r="B23" s="9"/>
      <c r="C23" s="33" t="s">
        <v>289</v>
      </c>
      <c r="D23" s="35" t="s">
        <v>290</v>
      </c>
      <c r="E23" s="99">
        <v>1</v>
      </c>
      <c r="F23" s="99">
        <v>1</v>
      </c>
      <c r="G23" s="34">
        <v>10</v>
      </c>
      <c r="H23" s="34">
        <v>10</v>
      </c>
      <c r="I23" s="34"/>
    </row>
    <row r="24" spans="1:9">
      <c r="A24" s="8"/>
      <c r="B24" s="9"/>
      <c r="C24" s="30"/>
      <c r="D24" s="35"/>
      <c r="E24" s="9"/>
      <c r="F24" s="9"/>
      <c r="G24" s="34"/>
      <c r="H24" s="34"/>
      <c r="I24" s="34"/>
    </row>
    <row r="25" spans="1:9">
      <c r="A25" s="8"/>
      <c r="B25" s="9" t="s">
        <v>291</v>
      </c>
      <c r="C25" s="33" t="s">
        <v>242</v>
      </c>
      <c r="D25" s="35"/>
      <c r="E25" s="9"/>
      <c r="F25" s="9"/>
      <c r="G25" s="34"/>
      <c r="H25" s="34"/>
      <c r="I25" s="34"/>
    </row>
    <row r="26" spans="1:9">
      <c r="A26" s="8"/>
      <c r="B26" s="9"/>
      <c r="C26" s="30"/>
      <c r="D26" s="35"/>
      <c r="E26" s="9"/>
      <c r="F26" s="9"/>
      <c r="G26" s="34"/>
      <c r="H26" s="34"/>
      <c r="I26" s="34"/>
    </row>
    <row r="27" ht="33.75" spans="1:9">
      <c r="A27" s="8"/>
      <c r="B27" s="9"/>
      <c r="C27" s="33" t="s">
        <v>246</v>
      </c>
      <c r="D27" s="35" t="s">
        <v>682</v>
      </c>
      <c r="E27" s="9" t="s">
        <v>683</v>
      </c>
      <c r="F27" s="9" t="s">
        <v>293</v>
      </c>
      <c r="G27" s="34">
        <v>10</v>
      </c>
      <c r="H27" s="34">
        <v>10</v>
      </c>
      <c r="I27" s="34"/>
    </row>
    <row r="28" spans="1:9">
      <c r="A28" s="8"/>
      <c r="B28" s="9"/>
      <c r="C28" s="30"/>
      <c r="D28" s="35"/>
      <c r="E28" s="9"/>
      <c r="F28" s="9"/>
      <c r="G28" s="34"/>
      <c r="H28" s="34"/>
      <c r="I28" s="34"/>
    </row>
    <row r="29" spans="1:9">
      <c r="A29" s="8"/>
      <c r="B29" s="9"/>
      <c r="C29" s="33" t="s">
        <v>253</v>
      </c>
      <c r="D29" s="35"/>
      <c r="E29" s="9"/>
      <c r="F29" s="9"/>
      <c r="G29" s="34"/>
      <c r="H29" s="34"/>
      <c r="I29" s="34"/>
    </row>
    <row r="30" spans="1:9">
      <c r="A30" s="8"/>
      <c r="B30" s="9"/>
      <c r="C30" s="30"/>
      <c r="D30" s="35"/>
      <c r="E30" s="9"/>
      <c r="F30" s="9"/>
      <c r="G30" s="34"/>
      <c r="H30" s="34"/>
      <c r="I30" s="34"/>
    </row>
    <row r="31" spans="1:9">
      <c r="A31" s="8"/>
      <c r="B31" s="9"/>
      <c r="C31" s="33" t="s">
        <v>255</v>
      </c>
      <c r="D31" s="35" t="s">
        <v>684</v>
      </c>
      <c r="E31" s="9" t="s">
        <v>685</v>
      </c>
      <c r="F31" s="9" t="s">
        <v>293</v>
      </c>
      <c r="G31" s="34">
        <v>10</v>
      </c>
      <c r="H31" s="34">
        <v>10</v>
      </c>
      <c r="I31" s="34"/>
    </row>
    <row r="32" spans="1:9">
      <c r="A32" s="8"/>
      <c r="B32" s="9"/>
      <c r="C32" s="30"/>
      <c r="D32" s="35" t="s">
        <v>686</v>
      </c>
      <c r="E32" s="9" t="s">
        <v>685</v>
      </c>
      <c r="F32" s="9" t="s">
        <v>293</v>
      </c>
      <c r="G32" s="34">
        <v>10</v>
      </c>
      <c r="H32" s="34">
        <v>10</v>
      </c>
      <c r="I32" s="34"/>
    </row>
    <row r="33" spans="1:9">
      <c r="A33" s="8"/>
      <c r="B33" s="24" t="s">
        <v>259</v>
      </c>
      <c r="C33" s="31" t="s">
        <v>260</v>
      </c>
      <c r="D33" s="35" t="s">
        <v>687</v>
      </c>
      <c r="E33" s="9" t="s">
        <v>230</v>
      </c>
      <c r="F33" s="9" t="s">
        <v>230</v>
      </c>
      <c r="G33" s="34">
        <v>10</v>
      </c>
      <c r="H33" s="34">
        <v>10</v>
      </c>
      <c r="I33" s="34"/>
    </row>
    <row r="34" spans="1:9">
      <c r="A34" s="8"/>
      <c r="B34" s="24"/>
      <c r="C34" s="24"/>
      <c r="D34" s="35"/>
      <c r="E34" s="9"/>
      <c r="F34" s="9"/>
      <c r="G34" s="34"/>
      <c r="H34" s="34"/>
      <c r="I34" s="34"/>
    </row>
    <row r="35" spans="1:9">
      <c r="A35" s="12" t="s">
        <v>264</v>
      </c>
      <c r="B35" s="13"/>
      <c r="C35" s="13"/>
      <c r="D35" s="13"/>
      <c r="E35" s="13"/>
      <c r="F35" s="14"/>
      <c r="G35" s="16">
        <f>SUM(G16:G34)+H8</f>
        <v>100</v>
      </c>
      <c r="H35" s="16">
        <f>SUM(H16:H34)+I8</f>
        <v>90</v>
      </c>
      <c r="I35" s="45"/>
    </row>
    <row r="36" spans="1:9">
      <c r="A36" s="9" t="s">
        <v>265</v>
      </c>
      <c r="B36" s="38" t="s">
        <v>688</v>
      </c>
      <c r="C36" s="39"/>
      <c r="D36" s="39"/>
      <c r="E36" s="39"/>
      <c r="F36" s="39"/>
      <c r="G36" s="39"/>
      <c r="H36" s="39"/>
      <c r="I36" s="46"/>
    </row>
    <row r="37" spans="1:9">
      <c r="A37" s="5"/>
      <c r="B37" s="6" t="s">
        <v>299</v>
      </c>
      <c r="C37" s="6"/>
      <c r="D37" s="7"/>
      <c r="E37" s="6"/>
      <c r="F37" s="6"/>
      <c r="G37" s="5"/>
      <c r="H37" s="5"/>
      <c r="I37" s="42"/>
    </row>
    <row r="38" ht="31" customHeight="1" spans="1:9">
      <c r="A38" s="40" t="s">
        <v>301</v>
      </c>
      <c r="B38" s="40"/>
      <c r="C38" s="40"/>
      <c r="D38" s="40"/>
      <c r="E38" s="40"/>
      <c r="F38" s="40"/>
      <c r="G38" s="40"/>
      <c r="H38" s="40"/>
      <c r="I38" s="40"/>
    </row>
    <row r="39" ht="31" customHeight="1" spans="1:9">
      <c r="A39" s="41" t="s">
        <v>267</v>
      </c>
      <c r="B39" s="41"/>
      <c r="C39" s="41"/>
      <c r="D39" s="41"/>
      <c r="E39" s="41"/>
      <c r="F39" s="41"/>
      <c r="G39" s="41"/>
      <c r="H39" s="41"/>
      <c r="I39" s="41"/>
    </row>
    <row r="40" ht="31" customHeight="1" spans="1:9">
      <c r="A40" s="40" t="s">
        <v>268</v>
      </c>
      <c r="B40" s="40"/>
      <c r="C40" s="40"/>
      <c r="D40" s="40"/>
      <c r="E40" s="40"/>
      <c r="F40" s="40"/>
      <c r="G40" s="40"/>
      <c r="H40" s="40"/>
      <c r="I40" s="40"/>
    </row>
    <row r="41" ht="31"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G27" sqref="G27"/>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96</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13800</v>
      </c>
      <c r="F8" s="21">
        <f>F9+F12</f>
        <v>0</v>
      </c>
      <c r="G8" s="22">
        <f>F8/E8</f>
        <v>0</v>
      </c>
      <c r="H8" s="23">
        <v>10</v>
      </c>
      <c r="I8" s="43">
        <f>G8*H8</f>
        <v>0</v>
      </c>
    </row>
    <row r="9" spans="1:9">
      <c r="A9" s="17"/>
      <c r="B9" s="18" t="s">
        <v>278</v>
      </c>
      <c r="C9" s="19"/>
      <c r="D9" s="20"/>
      <c r="E9" s="21">
        <f>E10+E11</f>
        <v>13800</v>
      </c>
      <c r="F9" s="21">
        <f>F10+F11</f>
        <v>0</v>
      </c>
      <c r="G9" s="16" t="s">
        <v>168</v>
      </c>
      <c r="H9" s="16"/>
      <c r="I9" s="16"/>
    </row>
    <row r="10" spans="1:9">
      <c r="A10" s="24"/>
      <c r="B10" s="25" t="s">
        <v>279</v>
      </c>
      <c r="C10" s="26"/>
      <c r="D10" s="27"/>
      <c r="E10" s="70">
        <v>13800</v>
      </c>
      <c r="F10" s="70"/>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0" customHeight="1" spans="1:9">
      <c r="A14" s="24"/>
      <c r="B14" s="9" t="s">
        <v>689</v>
      </c>
      <c r="C14" s="9"/>
      <c r="D14" s="9"/>
      <c r="E14" s="9"/>
      <c r="F14" s="9" t="s">
        <v>689</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35" t="s">
        <v>690</v>
      </c>
      <c r="E16" s="35" t="s">
        <v>691</v>
      </c>
      <c r="F16" s="35" t="s">
        <v>293</v>
      </c>
      <c r="G16" s="34">
        <v>20</v>
      </c>
      <c r="H16" s="34">
        <v>20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35" t="s">
        <v>692</v>
      </c>
      <c r="E19" s="71">
        <v>1</v>
      </c>
      <c r="F19" s="71">
        <v>1</v>
      </c>
      <c r="G19" s="34">
        <v>10</v>
      </c>
      <c r="H19" s="34">
        <v>10</v>
      </c>
      <c r="I19" s="34"/>
    </row>
    <row r="20" spans="1:9">
      <c r="A20" s="8"/>
      <c r="B20" s="9"/>
      <c r="C20" s="30"/>
      <c r="D20" s="35"/>
      <c r="E20" s="35"/>
      <c r="F20" s="9"/>
      <c r="G20" s="34"/>
      <c r="H20" s="34"/>
      <c r="I20" s="34"/>
    </row>
    <row r="21" ht="22.5" spans="1:9">
      <c r="A21" s="8"/>
      <c r="B21" s="9"/>
      <c r="C21" s="33" t="s">
        <v>232</v>
      </c>
      <c r="D21" s="35" t="s">
        <v>693</v>
      </c>
      <c r="E21" s="35" t="s">
        <v>694</v>
      </c>
      <c r="F21" s="9" t="s">
        <v>694</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251</v>
      </c>
      <c r="E27" s="35" t="s">
        <v>252</v>
      </c>
      <c r="F27" s="35"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spans="1:9">
      <c r="A33" s="8"/>
      <c r="B33" s="24" t="s">
        <v>259</v>
      </c>
      <c r="C33" s="31" t="s">
        <v>260</v>
      </c>
      <c r="D33" s="35" t="s">
        <v>695</v>
      </c>
      <c r="E33" s="35" t="s">
        <v>696</v>
      </c>
      <c r="F33" s="35" t="s">
        <v>696</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90</v>
      </c>
      <c r="I35" s="45"/>
    </row>
    <row r="36" spans="1:9">
      <c r="A36" s="9" t="s">
        <v>265</v>
      </c>
      <c r="B36" s="38" t="s">
        <v>688</v>
      </c>
      <c r="C36" s="39"/>
      <c r="D36" s="39"/>
      <c r="E36" s="39"/>
      <c r="F36" s="39"/>
      <c r="G36" s="39"/>
      <c r="H36" s="39"/>
      <c r="I36" s="46"/>
    </row>
    <row r="37" spans="1:9">
      <c r="A37" s="5"/>
      <c r="B37" s="6" t="s">
        <v>299</v>
      </c>
      <c r="C37" s="6"/>
      <c r="D37" s="7"/>
      <c r="E37" s="6"/>
      <c r="F37" s="6"/>
      <c r="G37" s="5"/>
      <c r="H37" s="5"/>
      <c r="I37" s="42"/>
    </row>
    <row r="38" ht="32" customHeight="1" spans="1:9">
      <c r="A38" s="40" t="s">
        <v>301</v>
      </c>
      <c r="B38" s="40"/>
      <c r="C38" s="40"/>
      <c r="D38" s="40"/>
      <c r="E38" s="40"/>
      <c r="F38" s="40"/>
      <c r="G38" s="40"/>
      <c r="H38" s="40"/>
      <c r="I38" s="40"/>
    </row>
    <row r="39" ht="32" customHeight="1" spans="1:9">
      <c r="A39" s="41" t="s">
        <v>267</v>
      </c>
      <c r="B39" s="41"/>
      <c r="C39" s="41"/>
      <c r="D39" s="41"/>
      <c r="E39" s="41"/>
      <c r="F39" s="41"/>
      <c r="G39" s="41"/>
      <c r="H39" s="41"/>
      <c r="I39" s="41"/>
    </row>
    <row r="40" ht="32" customHeight="1" spans="1:9">
      <c r="A40" s="40" t="s">
        <v>268</v>
      </c>
      <c r="B40" s="40"/>
      <c r="C40" s="40"/>
      <c r="D40" s="40"/>
      <c r="E40" s="40"/>
      <c r="F40" s="40"/>
      <c r="G40" s="40"/>
      <c r="H40" s="40"/>
      <c r="I40" s="40"/>
    </row>
    <row r="41" ht="32"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3" workbookViewId="0">
      <selection activeCell="G16" sqref="G16:G23"/>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98</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522100</v>
      </c>
      <c r="F8" s="21">
        <f>F9+F12</f>
        <v>0</v>
      </c>
      <c r="G8" s="22">
        <f>F8/E8</f>
        <v>0</v>
      </c>
      <c r="H8" s="23">
        <v>10</v>
      </c>
      <c r="I8" s="43">
        <f>G8*H8</f>
        <v>0</v>
      </c>
    </row>
    <row r="9" spans="1:9">
      <c r="A9" s="17"/>
      <c r="B9" s="18" t="s">
        <v>278</v>
      </c>
      <c r="C9" s="19"/>
      <c r="D9" s="20"/>
      <c r="E9" s="21">
        <f>E10+E11</f>
        <v>522100</v>
      </c>
      <c r="F9" s="21">
        <f>F10+F11</f>
        <v>0</v>
      </c>
      <c r="G9" s="16" t="s">
        <v>168</v>
      </c>
      <c r="H9" s="16"/>
      <c r="I9" s="16"/>
    </row>
    <row r="10" spans="1:9">
      <c r="A10" s="24"/>
      <c r="B10" s="25" t="s">
        <v>279</v>
      </c>
      <c r="C10" s="26"/>
      <c r="D10" s="27"/>
      <c r="E10" s="70">
        <v>522100</v>
      </c>
      <c r="F10" s="70"/>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9" customHeight="1" spans="1:9">
      <c r="A14" s="24"/>
      <c r="B14" s="9" t="s">
        <v>697</v>
      </c>
      <c r="C14" s="9"/>
      <c r="D14" s="9"/>
      <c r="E14" s="9"/>
      <c r="F14" s="9" t="s">
        <v>697</v>
      </c>
      <c r="G14" s="9"/>
      <c r="H14" s="9"/>
      <c r="I14" s="9"/>
    </row>
    <row r="15" spans="1:9">
      <c r="A15" s="8" t="s">
        <v>284</v>
      </c>
      <c r="B15" s="30" t="s">
        <v>177</v>
      </c>
      <c r="C15" s="30" t="s">
        <v>178</v>
      </c>
      <c r="D15" s="31" t="s">
        <v>179</v>
      </c>
      <c r="E15" s="32" t="s">
        <v>180</v>
      </c>
      <c r="F15" s="30" t="s">
        <v>181</v>
      </c>
      <c r="G15" s="30" t="s">
        <v>182</v>
      </c>
      <c r="H15" s="30" t="s">
        <v>183</v>
      </c>
      <c r="I15" s="44" t="s">
        <v>184</v>
      </c>
    </row>
    <row r="16" ht="45" spans="1:9">
      <c r="A16" s="8"/>
      <c r="B16" s="9" t="s">
        <v>285</v>
      </c>
      <c r="C16" s="33" t="s">
        <v>222</v>
      </c>
      <c r="D16" s="35" t="s">
        <v>698</v>
      </c>
      <c r="E16" s="71">
        <v>1</v>
      </c>
      <c r="F16" s="71">
        <v>1</v>
      </c>
      <c r="G16" s="34">
        <v>10</v>
      </c>
      <c r="H16" s="34">
        <v>10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71" t="s">
        <v>699</v>
      </c>
      <c r="E19" s="71">
        <v>1</v>
      </c>
      <c r="F19" s="71">
        <v>1</v>
      </c>
      <c r="G19" s="34">
        <v>10</v>
      </c>
      <c r="H19" s="34">
        <v>10</v>
      </c>
      <c r="I19" s="34"/>
    </row>
    <row r="20" ht="22.5" spans="1:9">
      <c r="A20" s="8"/>
      <c r="B20" s="9"/>
      <c r="C20" s="30"/>
      <c r="D20" s="35" t="s">
        <v>700</v>
      </c>
      <c r="E20" s="71">
        <v>1</v>
      </c>
      <c r="F20" s="9">
        <v>0</v>
      </c>
      <c r="G20" s="34">
        <v>10</v>
      </c>
      <c r="H20" s="34">
        <v>0</v>
      </c>
      <c r="I20" s="34"/>
    </row>
    <row r="21" spans="1:9">
      <c r="A21" s="8"/>
      <c r="B21" s="9"/>
      <c r="C21" s="33" t="s">
        <v>232</v>
      </c>
      <c r="D21" s="35" t="s">
        <v>701</v>
      </c>
      <c r="E21" s="111">
        <v>44927</v>
      </c>
      <c r="F21" s="111">
        <v>45261</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702</v>
      </c>
      <c r="E27" s="35" t="s">
        <v>703</v>
      </c>
      <c r="F27" s="35"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ht="22.5" spans="1:9">
      <c r="A33" s="8"/>
      <c r="B33" s="24" t="s">
        <v>259</v>
      </c>
      <c r="C33" s="31" t="s">
        <v>260</v>
      </c>
      <c r="D33" s="35" t="s">
        <v>263</v>
      </c>
      <c r="E33" s="35" t="s">
        <v>230</v>
      </c>
      <c r="F33" s="35" t="s">
        <v>230</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80</v>
      </c>
      <c r="I35" s="45"/>
    </row>
    <row r="36" spans="1:9">
      <c r="A36" s="9" t="s">
        <v>265</v>
      </c>
      <c r="B36" s="38" t="s">
        <v>704</v>
      </c>
      <c r="C36" s="39"/>
      <c r="D36" s="39"/>
      <c r="E36" s="39"/>
      <c r="F36" s="39"/>
      <c r="G36" s="39"/>
      <c r="H36" s="39"/>
      <c r="I36" s="46"/>
    </row>
    <row r="37" spans="1:9">
      <c r="A37" s="5"/>
      <c r="B37" s="6" t="s">
        <v>299</v>
      </c>
      <c r="C37" s="6"/>
      <c r="D37" s="7"/>
      <c r="E37" s="6"/>
      <c r="F37" s="6"/>
      <c r="G37" s="5"/>
      <c r="H37" s="5"/>
      <c r="I37" s="42"/>
    </row>
    <row r="38" ht="31" customHeight="1" spans="1:9">
      <c r="A38" s="40" t="s">
        <v>301</v>
      </c>
      <c r="B38" s="40"/>
      <c r="C38" s="40"/>
      <c r="D38" s="40"/>
      <c r="E38" s="40"/>
      <c r="F38" s="40"/>
      <c r="G38" s="40"/>
      <c r="H38" s="40"/>
      <c r="I38" s="40"/>
    </row>
    <row r="39" ht="31" customHeight="1" spans="1:9">
      <c r="A39" s="41" t="s">
        <v>267</v>
      </c>
      <c r="B39" s="41"/>
      <c r="C39" s="41"/>
      <c r="D39" s="41"/>
      <c r="E39" s="41"/>
      <c r="F39" s="41"/>
      <c r="G39" s="41"/>
      <c r="H39" s="41"/>
      <c r="I39" s="41"/>
    </row>
    <row r="40" ht="31" customHeight="1" spans="1:9">
      <c r="A40" s="40" t="s">
        <v>268</v>
      </c>
      <c r="B40" s="40"/>
      <c r="C40" s="40"/>
      <c r="D40" s="40"/>
      <c r="E40" s="40"/>
      <c r="F40" s="40"/>
      <c r="G40" s="40"/>
      <c r="H40" s="40"/>
      <c r="I40" s="40"/>
    </row>
    <row r="41" ht="31"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2" workbookViewId="0">
      <selection activeCell="H20" sqref="H20"/>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100</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1100</v>
      </c>
      <c r="F8" s="21">
        <f>F9+F12</f>
        <v>0</v>
      </c>
      <c r="G8" s="22">
        <f>F8/E8</f>
        <v>0</v>
      </c>
      <c r="H8" s="23">
        <v>10</v>
      </c>
      <c r="I8" s="43">
        <f>G8*H8</f>
        <v>0</v>
      </c>
    </row>
    <row r="9" spans="1:9">
      <c r="A9" s="17"/>
      <c r="B9" s="18" t="s">
        <v>278</v>
      </c>
      <c r="C9" s="19"/>
      <c r="D9" s="20"/>
      <c r="E9" s="21">
        <f>E10+E11</f>
        <v>1100</v>
      </c>
      <c r="F9" s="21">
        <f>F10+F11</f>
        <v>0</v>
      </c>
      <c r="G9" s="16" t="s">
        <v>168</v>
      </c>
      <c r="H9" s="16"/>
      <c r="I9" s="16"/>
    </row>
    <row r="10" spans="1:9">
      <c r="A10" s="24"/>
      <c r="B10" s="25" t="s">
        <v>279</v>
      </c>
      <c r="C10" s="26"/>
      <c r="D10" s="27"/>
      <c r="E10" s="70">
        <v>1100</v>
      </c>
      <c r="F10" s="70"/>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8" customHeight="1" spans="1:9">
      <c r="A14" s="24"/>
      <c r="B14" s="9" t="s">
        <v>697</v>
      </c>
      <c r="C14" s="9"/>
      <c r="D14" s="9"/>
      <c r="E14" s="9"/>
      <c r="F14" s="9" t="s">
        <v>697</v>
      </c>
      <c r="G14" s="9"/>
      <c r="H14" s="9"/>
      <c r="I14" s="9"/>
    </row>
    <row r="15" spans="1:9">
      <c r="A15" s="8" t="s">
        <v>284</v>
      </c>
      <c r="B15" s="30" t="s">
        <v>177</v>
      </c>
      <c r="C15" s="30" t="s">
        <v>178</v>
      </c>
      <c r="D15" s="31" t="s">
        <v>179</v>
      </c>
      <c r="E15" s="32" t="s">
        <v>180</v>
      </c>
      <c r="F15" s="30" t="s">
        <v>181</v>
      </c>
      <c r="G15" s="30" t="s">
        <v>182</v>
      </c>
      <c r="H15" s="30" t="s">
        <v>183</v>
      </c>
      <c r="I15" s="44" t="s">
        <v>184</v>
      </c>
    </row>
    <row r="16" ht="45" spans="1:9">
      <c r="A16" s="8"/>
      <c r="B16" s="9" t="s">
        <v>285</v>
      </c>
      <c r="C16" s="33" t="s">
        <v>222</v>
      </c>
      <c r="D16" s="35" t="s">
        <v>698</v>
      </c>
      <c r="E16" s="71">
        <v>1</v>
      </c>
      <c r="F16" s="71">
        <v>1</v>
      </c>
      <c r="G16" s="34">
        <v>10</v>
      </c>
      <c r="H16" s="34">
        <v>10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71" t="s">
        <v>699</v>
      </c>
      <c r="E19" s="71">
        <v>1</v>
      </c>
      <c r="F19" s="71">
        <v>1</v>
      </c>
      <c r="G19" s="34">
        <v>10</v>
      </c>
      <c r="H19" s="34">
        <v>10</v>
      </c>
      <c r="I19" s="34"/>
    </row>
    <row r="20" ht="22.5" spans="1:9">
      <c r="A20" s="8"/>
      <c r="B20" s="9"/>
      <c r="C20" s="30"/>
      <c r="D20" s="35" t="s">
        <v>700</v>
      </c>
      <c r="E20" s="71">
        <v>1</v>
      </c>
      <c r="F20" s="9">
        <v>0</v>
      </c>
      <c r="G20" s="34">
        <v>10</v>
      </c>
      <c r="H20" s="34">
        <v>0</v>
      </c>
      <c r="I20" s="34"/>
    </row>
    <row r="21" spans="1:9">
      <c r="A21" s="8"/>
      <c r="B21" s="9"/>
      <c r="C21" s="33" t="s">
        <v>232</v>
      </c>
      <c r="D21" s="35" t="s">
        <v>701</v>
      </c>
      <c r="E21" s="111">
        <v>44927</v>
      </c>
      <c r="F21" s="111">
        <v>45261</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702</v>
      </c>
      <c r="E27" s="35" t="s">
        <v>703</v>
      </c>
      <c r="F27" s="35"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ht="22.5" spans="1:9">
      <c r="A33" s="8"/>
      <c r="B33" s="24" t="s">
        <v>259</v>
      </c>
      <c r="C33" s="31" t="s">
        <v>260</v>
      </c>
      <c r="D33" s="35" t="s">
        <v>263</v>
      </c>
      <c r="E33" s="35" t="s">
        <v>230</v>
      </c>
      <c r="F33" s="35" t="s">
        <v>230</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80</v>
      </c>
      <c r="I35" s="45"/>
    </row>
    <row r="36" spans="1:9">
      <c r="A36" s="9" t="s">
        <v>265</v>
      </c>
      <c r="B36" s="38" t="s">
        <v>704</v>
      </c>
      <c r="C36" s="39"/>
      <c r="D36" s="39"/>
      <c r="E36" s="39"/>
      <c r="F36" s="39"/>
      <c r="G36" s="39"/>
      <c r="H36" s="39"/>
      <c r="I36" s="46"/>
    </row>
    <row r="37" spans="1:9">
      <c r="A37" s="5"/>
      <c r="B37" s="6" t="s">
        <v>299</v>
      </c>
      <c r="C37" s="6"/>
      <c r="D37" s="7"/>
      <c r="E37" s="6"/>
      <c r="F37" s="6"/>
      <c r="G37" s="5"/>
      <c r="H37" s="5"/>
      <c r="I37" s="42"/>
    </row>
    <row r="38" ht="33" customHeight="1" spans="1:9">
      <c r="A38" s="40" t="s">
        <v>301</v>
      </c>
      <c r="B38" s="40"/>
      <c r="C38" s="40"/>
      <c r="D38" s="40"/>
      <c r="E38" s="40"/>
      <c r="F38" s="40"/>
      <c r="G38" s="40"/>
      <c r="H38" s="40"/>
      <c r="I38" s="40"/>
    </row>
    <row r="39" ht="33" customHeight="1" spans="1:9">
      <c r="A39" s="41" t="s">
        <v>267</v>
      </c>
      <c r="B39" s="41"/>
      <c r="C39" s="41"/>
      <c r="D39" s="41"/>
      <c r="E39" s="41"/>
      <c r="F39" s="41"/>
      <c r="G39" s="41"/>
      <c r="H39" s="41"/>
      <c r="I39" s="41"/>
    </row>
    <row r="40" ht="33"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6" workbookViewId="0">
      <selection activeCell="G27" sqref="G27"/>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102</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28600</v>
      </c>
      <c r="F8" s="21">
        <f>F9+F12</f>
        <v>0</v>
      </c>
      <c r="G8" s="22">
        <f>F8/E8</f>
        <v>0</v>
      </c>
      <c r="H8" s="23">
        <v>10</v>
      </c>
      <c r="I8" s="43">
        <f>G8*H8</f>
        <v>0</v>
      </c>
    </row>
    <row r="9" spans="1:9">
      <c r="A9" s="17"/>
      <c r="B9" s="18" t="s">
        <v>278</v>
      </c>
      <c r="C9" s="19"/>
      <c r="D9" s="20"/>
      <c r="E9" s="21">
        <f>E10+E11</f>
        <v>28600</v>
      </c>
      <c r="F9" s="21">
        <f>F10+F11</f>
        <v>0</v>
      </c>
      <c r="G9" s="16" t="s">
        <v>168</v>
      </c>
      <c r="H9" s="16"/>
      <c r="I9" s="16"/>
    </row>
    <row r="10" spans="1:9">
      <c r="A10" s="24"/>
      <c r="B10" s="25" t="s">
        <v>279</v>
      </c>
      <c r="C10" s="26"/>
      <c r="D10" s="27"/>
      <c r="E10" s="70">
        <v>28600</v>
      </c>
      <c r="F10" s="70"/>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50" customHeight="1" spans="1:9">
      <c r="A14" s="24"/>
      <c r="B14" s="9" t="s">
        <v>697</v>
      </c>
      <c r="C14" s="9"/>
      <c r="D14" s="9"/>
      <c r="E14" s="9"/>
      <c r="F14" s="9" t="s">
        <v>697</v>
      </c>
      <c r="G14" s="9"/>
      <c r="H14" s="9"/>
      <c r="I14" s="9"/>
    </row>
    <row r="15" spans="1:9">
      <c r="A15" s="8" t="s">
        <v>284</v>
      </c>
      <c r="B15" s="30" t="s">
        <v>177</v>
      </c>
      <c r="C15" s="30" t="s">
        <v>178</v>
      </c>
      <c r="D15" s="31" t="s">
        <v>179</v>
      </c>
      <c r="E15" s="32" t="s">
        <v>180</v>
      </c>
      <c r="F15" s="30" t="s">
        <v>181</v>
      </c>
      <c r="G15" s="30" t="s">
        <v>182</v>
      </c>
      <c r="H15" s="30" t="s">
        <v>183</v>
      </c>
      <c r="I15" s="44" t="s">
        <v>184</v>
      </c>
    </row>
    <row r="16" ht="45" spans="1:9">
      <c r="A16" s="8"/>
      <c r="B16" s="9" t="s">
        <v>285</v>
      </c>
      <c r="C16" s="33" t="s">
        <v>222</v>
      </c>
      <c r="D16" s="35" t="s">
        <v>698</v>
      </c>
      <c r="E16" s="71">
        <v>1</v>
      </c>
      <c r="F16" s="71">
        <v>1</v>
      </c>
      <c r="G16" s="34">
        <v>10</v>
      </c>
      <c r="H16" s="34">
        <v>10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71" t="s">
        <v>699</v>
      </c>
      <c r="E19" s="71">
        <v>1</v>
      </c>
      <c r="F19" s="71">
        <v>1</v>
      </c>
      <c r="G19" s="34">
        <v>10</v>
      </c>
      <c r="H19" s="34">
        <v>10</v>
      </c>
      <c r="I19" s="34"/>
    </row>
    <row r="20" ht="22.5" spans="1:9">
      <c r="A20" s="8"/>
      <c r="B20" s="9"/>
      <c r="C20" s="30"/>
      <c r="D20" s="35" t="s">
        <v>700</v>
      </c>
      <c r="E20" s="71">
        <v>1</v>
      </c>
      <c r="F20" s="9">
        <v>0</v>
      </c>
      <c r="G20" s="34">
        <v>10</v>
      </c>
      <c r="H20" s="34">
        <v>0</v>
      </c>
      <c r="I20" s="34"/>
    </row>
    <row r="21" spans="1:9">
      <c r="A21" s="8"/>
      <c r="B21" s="9"/>
      <c r="C21" s="33" t="s">
        <v>232</v>
      </c>
      <c r="D21" s="35" t="s">
        <v>701</v>
      </c>
      <c r="E21" s="111">
        <v>44927</v>
      </c>
      <c r="F21" s="111">
        <v>45261</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702</v>
      </c>
      <c r="E27" s="35" t="s">
        <v>703</v>
      </c>
      <c r="F27" s="35"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ht="22.5" spans="1:9">
      <c r="A33" s="8"/>
      <c r="B33" s="24" t="s">
        <v>259</v>
      </c>
      <c r="C33" s="31" t="s">
        <v>260</v>
      </c>
      <c r="D33" s="35" t="s">
        <v>263</v>
      </c>
      <c r="E33" s="35" t="s">
        <v>230</v>
      </c>
      <c r="F33" s="35" t="s">
        <v>230</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80</v>
      </c>
      <c r="I35" s="45"/>
    </row>
    <row r="36" spans="1:9">
      <c r="A36" s="9" t="s">
        <v>265</v>
      </c>
      <c r="B36" s="38" t="s">
        <v>704</v>
      </c>
      <c r="C36" s="39"/>
      <c r="D36" s="39"/>
      <c r="E36" s="39"/>
      <c r="F36" s="39"/>
      <c r="G36" s="39"/>
      <c r="H36" s="39"/>
      <c r="I36" s="46"/>
    </row>
    <row r="37" spans="1:9">
      <c r="A37" s="5"/>
      <c r="B37" s="6" t="s">
        <v>299</v>
      </c>
      <c r="C37" s="6"/>
      <c r="D37" s="7"/>
      <c r="E37" s="6"/>
      <c r="F37" s="6"/>
      <c r="G37" s="5"/>
      <c r="H37" s="5"/>
      <c r="I37" s="42"/>
    </row>
    <row r="38" ht="39" customHeight="1" spans="1:9">
      <c r="A38" s="40" t="s">
        <v>301</v>
      </c>
      <c r="B38" s="40"/>
      <c r="C38" s="40"/>
      <c r="D38" s="40"/>
      <c r="E38" s="40"/>
      <c r="F38" s="40"/>
      <c r="G38" s="40"/>
      <c r="H38" s="40"/>
      <c r="I38" s="40"/>
    </row>
    <row r="39" ht="39" customHeight="1" spans="1:9">
      <c r="A39" s="41" t="s">
        <v>267</v>
      </c>
      <c r="B39" s="41"/>
      <c r="C39" s="41"/>
      <c r="D39" s="41"/>
      <c r="E39" s="41"/>
      <c r="F39" s="41"/>
      <c r="G39" s="41"/>
      <c r="H39" s="41"/>
      <c r="I39" s="41"/>
    </row>
    <row r="40" ht="39" customHeight="1" spans="1:9">
      <c r="A40" s="40" t="s">
        <v>268</v>
      </c>
      <c r="B40" s="40"/>
      <c r="C40" s="40"/>
      <c r="D40" s="40"/>
      <c r="E40" s="40"/>
      <c r="F40" s="40"/>
      <c r="G40" s="40"/>
      <c r="H40" s="40"/>
      <c r="I40" s="40"/>
    </row>
    <row r="41" ht="39"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5" workbookViewId="0">
      <selection activeCell="G33" sqref="G33"/>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104</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30000</v>
      </c>
      <c r="F8" s="21">
        <f>F9+F12</f>
        <v>0</v>
      </c>
      <c r="G8" s="22">
        <f>F8/E8</f>
        <v>0</v>
      </c>
      <c r="H8" s="23">
        <v>10</v>
      </c>
      <c r="I8" s="43">
        <f>G8*H8</f>
        <v>0</v>
      </c>
    </row>
    <row r="9" spans="1:9">
      <c r="A9" s="17"/>
      <c r="B9" s="18" t="s">
        <v>278</v>
      </c>
      <c r="C9" s="19"/>
      <c r="D9" s="20"/>
      <c r="E9" s="21">
        <f>E10+E11</f>
        <v>30000</v>
      </c>
      <c r="F9" s="21">
        <f>F10+F11</f>
        <v>0</v>
      </c>
      <c r="G9" s="16" t="s">
        <v>168</v>
      </c>
      <c r="H9" s="16"/>
      <c r="I9" s="16"/>
    </row>
    <row r="10" spans="1:9">
      <c r="A10" s="24"/>
      <c r="B10" s="25" t="s">
        <v>279</v>
      </c>
      <c r="C10" s="26"/>
      <c r="D10" s="27"/>
      <c r="E10" s="70">
        <v>30000</v>
      </c>
      <c r="F10" s="70"/>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54" customHeight="1" spans="1:9">
      <c r="A14" s="24"/>
      <c r="B14" s="9" t="s">
        <v>697</v>
      </c>
      <c r="C14" s="9"/>
      <c r="D14" s="9"/>
      <c r="E14" s="9"/>
      <c r="F14" s="9" t="s">
        <v>697</v>
      </c>
      <c r="G14" s="9"/>
      <c r="H14" s="9"/>
      <c r="I14" s="9"/>
    </row>
    <row r="15" spans="1:9">
      <c r="A15" s="8" t="s">
        <v>284</v>
      </c>
      <c r="B15" s="30" t="s">
        <v>177</v>
      </c>
      <c r="C15" s="30" t="s">
        <v>178</v>
      </c>
      <c r="D15" s="31" t="s">
        <v>179</v>
      </c>
      <c r="E15" s="32" t="s">
        <v>180</v>
      </c>
      <c r="F15" s="30" t="s">
        <v>181</v>
      </c>
      <c r="G15" s="30" t="s">
        <v>182</v>
      </c>
      <c r="H15" s="30" t="s">
        <v>183</v>
      </c>
      <c r="I15" s="44" t="s">
        <v>184</v>
      </c>
    </row>
    <row r="16" ht="45" spans="1:9">
      <c r="A16" s="8"/>
      <c r="B16" s="9" t="s">
        <v>285</v>
      </c>
      <c r="C16" s="33" t="s">
        <v>222</v>
      </c>
      <c r="D16" s="35" t="s">
        <v>698</v>
      </c>
      <c r="E16" s="71">
        <v>1</v>
      </c>
      <c r="F16" s="71">
        <v>1</v>
      </c>
      <c r="G16" s="34">
        <v>10</v>
      </c>
      <c r="H16" s="34">
        <v>10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71" t="s">
        <v>699</v>
      </c>
      <c r="E19" s="71">
        <v>1</v>
      </c>
      <c r="F19" s="71">
        <v>1</v>
      </c>
      <c r="G19" s="34">
        <v>10</v>
      </c>
      <c r="H19" s="34">
        <v>10</v>
      </c>
      <c r="I19" s="34"/>
    </row>
    <row r="20" ht="22.5" spans="1:9">
      <c r="A20" s="8"/>
      <c r="B20" s="9"/>
      <c r="C20" s="30"/>
      <c r="D20" s="35" t="s">
        <v>700</v>
      </c>
      <c r="E20" s="71">
        <v>1</v>
      </c>
      <c r="F20" s="9">
        <v>0</v>
      </c>
      <c r="G20" s="34">
        <v>10</v>
      </c>
      <c r="H20" s="34">
        <v>0</v>
      </c>
      <c r="I20" s="34"/>
    </row>
    <row r="21" spans="1:9">
      <c r="A21" s="8"/>
      <c r="B21" s="9"/>
      <c r="C21" s="33" t="s">
        <v>232</v>
      </c>
      <c r="D21" s="35" t="s">
        <v>701</v>
      </c>
      <c r="E21" s="111">
        <v>44927</v>
      </c>
      <c r="F21" s="111">
        <v>45261</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702</v>
      </c>
      <c r="E27" s="35" t="s">
        <v>703</v>
      </c>
      <c r="F27" s="35"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ht="22.5" spans="1:9">
      <c r="A33" s="8"/>
      <c r="B33" s="24" t="s">
        <v>259</v>
      </c>
      <c r="C33" s="31" t="s">
        <v>260</v>
      </c>
      <c r="D33" s="35" t="s">
        <v>263</v>
      </c>
      <c r="E33" s="35" t="s">
        <v>230</v>
      </c>
      <c r="F33" s="35" t="s">
        <v>230</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80</v>
      </c>
      <c r="I35" s="45"/>
    </row>
    <row r="36" spans="1:9">
      <c r="A36" s="9" t="s">
        <v>265</v>
      </c>
      <c r="B36" s="38" t="s">
        <v>704</v>
      </c>
      <c r="C36" s="39"/>
      <c r="D36" s="39"/>
      <c r="E36" s="39"/>
      <c r="F36" s="39"/>
      <c r="G36" s="39"/>
      <c r="H36" s="39"/>
      <c r="I36" s="46"/>
    </row>
    <row r="37" spans="1:9">
      <c r="A37" s="5"/>
      <c r="B37" s="6" t="s">
        <v>299</v>
      </c>
      <c r="C37" s="6"/>
      <c r="D37" s="7"/>
      <c r="E37" s="6"/>
      <c r="F37" s="6"/>
      <c r="G37" s="5"/>
      <c r="H37" s="5"/>
      <c r="I37" s="42"/>
    </row>
    <row r="38" ht="33" customHeight="1" spans="1:9">
      <c r="A38" s="40" t="s">
        <v>301</v>
      </c>
      <c r="B38" s="40"/>
      <c r="C38" s="40"/>
      <c r="D38" s="40"/>
      <c r="E38" s="40"/>
      <c r="F38" s="40"/>
      <c r="G38" s="40"/>
      <c r="H38" s="40"/>
      <c r="I38" s="40"/>
    </row>
    <row r="39" ht="33" customHeight="1" spans="1:9">
      <c r="A39" s="41" t="s">
        <v>267</v>
      </c>
      <c r="B39" s="41"/>
      <c r="C39" s="41"/>
      <c r="D39" s="41"/>
      <c r="E39" s="41"/>
      <c r="F39" s="41"/>
      <c r="G39" s="41"/>
      <c r="H39" s="41"/>
      <c r="I39" s="41"/>
    </row>
    <row r="40" ht="33"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2" workbookViewId="0">
      <selection activeCell="G28" sqref="G28"/>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106</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41877.6</v>
      </c>
      <c r="F8" s="21">
        <f>F9+F12</f>
        <v>0</v>
      </c>
      <c r="G8" s="22">
        <f>F8/E8</f>
        <v>0</v>
      </c>
      <c r="H8" s="23">
        <v>10</v>
      </c>
      <c r="I8" s="43">
        <f>G8*H8</f>
        <v>0</v>
      </c>
    </row>
    <row r="9" spans="1:9">
      <c r="A9" s="17"/>
      <c r="B9" s="18" t="s">
        <v>278</v>
      </c>
      <c r="C9" s="19"/>
      <c r="D9" s="20"/>
      <c r="E9" s="21">
        <f>E10+E11</f>
        <v>41877.6</v>
      </c>
      <c r="F9" s="21">
        <f>F10+F11</f>
        <v>0</v>
      </c>
      <c r="G9" s="16" t="s">
        <v>168</v>
      </c>
      <c r="H9" s="16"/>
      <c r="I9" s="16"/>
    </row>
    <row r="10" spans="1:9">
      <c r="A10" s="24"/>
      <c r="B10" s="25" t="s">
        <v>279</v>
      </c>
      <c r="C10" s="26"/>
      <c r="D10" s="27"/>
      <c r="E10" s="70">
        <v>41877.6</v>
      </c>
      <c r="F10" s="70"/>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0" customHeight="1" spans="1:9">
      <c r="A14" s="24"/>
      <c r="B14" s="9" t="s">
        <v>689</v>
      </c>
      <c r="C14" s="9"/>
      <c r="D14" s="9"/>
      <c r="E14" s="9"/>
      <c r="F14" s="9" t="s">
        <v>689</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35" t="s">
        <v>690</v>
      </c>
      <c r="E16" s="35" t="s">
        <v>705</v>
      </c>
      <c r="F16" s="35" t="s">
        <v>705</v>
      </c>
      <c r="G16" s="34">
        <v>10</v>
      </c>
      <c r="H16" s="34">
        <v>10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35" t="s">
        <v>692</v>
      </c>
      <c r="E19" s="71">
        <v>1</v>
      </c>
      <c r="F19" s="71">
        <v>1</v>
      </c>
      <c r="G19" s="34">
        <v>10</v>
      </c>
      <c r="H19" s="34">
        <v>10</v>
      </c>
      <c r="I19" s="34"/>
    </row>
    <row r="20" spans="1:9">
      <c r="A20" s="8"/>
      <c r="B20" s="9"/>
      <c r="C20" s="30"/>
      <c r="D20" s="35"/>
      <c r="E20" s="35"/>
      <c r="F20" s="9"/>
      <c r="G20" s="34"/>
      <c r="H20" s="34"/>
      <c r="I20" s="34"/>
    </row>
    <row r="21" ht="22.5" spans="1:9">
      <c r="A21" s="8"/>
      <c r="B21" s="9"/>
      <c r="C21" s="33" t="s">
        <v>232</v>
      </c>
      <c r="D21" s="35" t="s">
        <v>693</v>
      </c>
      <c r="E21" s="35" t="s">
        <v>694</v>
      </c>
      <c r="F21" s="9" t="s">
        <v>694</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t="s">
        <v>706</v>
      </c>
      <c r="E24" s="35" t="s">
        <v>707</v>
      </c>
      <c r="F24" s="9" t="s">
        <v>707</v>
      </c>
      <c r="G24" s="34">
        <v>10</v>
      </c>
      <c r="H24" s="34">
        <v>10</v>
      </c>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251</v>
      </c>
      <c r="E27" s="35" t="s">
        <v>252</v>
      </c>
      <c r="F27" s="35"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spans="1:9">
      <c r="A33" s="8"/>
      <c r="B33" s="24" t="s">
        <v>259</v>
      </c>
      <c r="C33" s="31" t="s">
        <v>260</v>
      </c>
      <c r="D33" s="35" t="s">
        <v>695</v>
      </c>
      <c r="E33" s="35" t="s">
        <v>696</v>
      </c>
      <c r="F33" s="35" t="s">
        <v>696</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90</v>
      </c>
      <c r="I35" s="45"/>
    </row>
    <row r="36" spans="1:9">
      <c r="A36" s="9" t="s">
        <v>265</v>
      </c>
      <c r="B36" s="38" t="s">
        <v>688</v>
      </c>
      <c r="C36" s="39"/>
      <c r="D36" s="39"/>
      <c r="E36" s="39"/>
      <c r="F36" s="39"/>
      <c r="G36" s="39"/>
      <c r="H36" s="39"/>
      <c r="I36" s="46"/>
    </row>
    <row r="37" spans="1:9">
      <c r="A37" s="5"/>
      <c r="B37" s="6" t="s">
        <v>299</v>
      </c>
      <c r="C37" s="6"/>
      <c r="D37" s="7"/>
      <c r="E37" s="6"/>
      <c r="F37" s="6"/>
      <c r="G37" s="5"/>
      <c r="H37" s="5"/>
      <c r="I37" s="42"/>
    </row>
    <row r="38" ht="33" customHeight="1" spans="1:9">
      <c r="A38" s="40" t="s">
        <v>301</v>
      </c>
      <c r="B38" s="40"/>
      <c r="C38" s="40"/>
      <c r="D38" s="40"/>
      <c r="E38" s="40"/>
      <c r="F38" s="40"/>
      <c r="G38" s="40"/>
      <c r="H38" s="40"/>
      <c r="I38" s="40"/>
    </row>
    <row r="39" ht="33" customHeight="1" spans="1:9">
      <c r="A39" s="41" t="s">
        <v>267</v>
      </c>
      <c r="B39" s="41"/>
      <c r="C39" s="41"/>
      <c r="D39" s="41"/>
      <c r="E39" s="41"/>
      <c r="F39" s="41"/>
      <c r="G39" s="41"/>
      <c r="H39" s="41"/>
      <c r="I39" s="41"/>
    </row>
    <row r="40" ht="33"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36" sqref="B36:I36"/>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108</v>
      </c>
      <c r="C5" s="8"/>
      <c r="D5" s="9"/>
      <c r="E5" s="8"/>
      <c r="F5" s="8"/>
      <c r="G5" s="8"/>
      <c r="H5" s="8"/>
      <c r="I5" s="8"/>
    </row>
    <row r="6" spans="1:9">
      <c r="A6" s="9" t="s">
        <v>273</v>
      </c>
      <c r="B6" s="8"/>
      <c r="C6" s="8"/>
      <c r="D6" s="9"/>
      <c r="E6" s="10"/>
      <c r="F6" s="8" t="s">
        <v>274</v>
      </c>
      <c r="G6" s="8"/>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14">
        <f>E9+E12</f>
        <v>350000</v>
      </c>
      <c r="F8" s="14">
        <f>F9+F12</f>
        <v>350000</v>
      </c>
      <c r="G8" s="22">
        <f>F8/E8</f>
        <v>1</v>
      </c>
      <c r="H8" s="23">
        <v>10</v>
      </c>
      <c r="I8" s="43">
        <f>G8*H8</f>
        <v>10</v>
      </c>
    </row>
    <row r="9" spans="1:9">
      <c r="A9" s="17"/>
      <c r="B9" s="18" t="s">
        <v>278</v>
      </c>
      <c r="C9" s="19"/>
      <c r="D9" s="20"/>
      <c r="E9" s="14">
        <f>E10+E11</f>
        <v>350000</v>
      </c>
      <c r="F9" s="14">
        <f>F10+F11</f>
        <v>350000</v>
      </c>
      <c r="G9" s="16" t="s">
        <v>168</v>
      </c>
      <c r="H9" s="16"/>
      <c r="I9" s="16"/>
    </row>
    <row r="10" spans="1:9">
      <c r="A10" s="24"/>
      <c r="B10" s="25" t="s">
        <v>279</v>
      </c>
      <c r="C10" s="26"/>
      <c r="D10" s="27"/>
      <c r="E10" s="28"/>
      <c r="F10" s="16"/>
      <c r="G10" s="16" t="s">
        <v>168</v>
      </c>
      <c r="H10" s="16"/>
      <c r="I10" s="16"/>
    </row>
    <row r="11" spans="1:9">
      <c r="A11" s="24"/>
      <c r="B11" s="25" t="s">
        <v>280</v>
      </c>
      <c r="C11" s="26"/>
      <c r="D11" s="27"/>
      <c r="E11" s="28">
        <v>350000</v>
      </c>
      <c r="F11" s="16">
        <v>350000</v>
      </c>
      <c r="G11" s="16" t="s">
        <v>168</v>
      </c>
      <c r="H11" s="16"/>
      <c r="I11" s="16"/>
    </row>
    <row r="12" spans="1:9">
      <c r="A12" s="29"/>
      <c r="B12" s="25" t="s">
        <v>281</v>
      </c>
      <c r="C12" s="26"/>
      <c r="D12" s="27"/>
      <c r="E12" s="28"/>
      <c r="F12" s="16"/>
      <c r="G12" s="16" t="s">
        <v>168</v>
      </c>
      <c r="H12" s="16"/>
      <c r="I12" s="16"/>
    </row>
    <row r="13" spans="1:9">
      <c r="A13" s="11" t="s">
        <v>171</v>
      </c>
      <c r="B13" s="16" t="s">
        <v>172</v>
      </c>
      <c r="C13" s="16"/>
      <c r="D13" s="15"/>
      <c r="E13" s="16"/>
      <c r="F13" s="16" t="s">
        <v>173</v>
      </c>
      <c r="G13" s="16"/>
      <c r="H13" s="16"/>
      <c r="I13" s="16"/>
    </row>
    <row r="14" ht="25" customHeight="1" spans="1:9">
      <c r="A14" s="24"/>
      <c r="B14" s="8" t="s">
        <v>708</v>
      </c>
      <c r="C14" s="8"/>
      <c r="D14" s="9"/>
      <c r="E14" s="8"/>
      <c r="F14" s="8" t="s">
        <v>708</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709</v>
      </c>
      <c r="E16" s="8">
        <v>1</v>
      </c>
      <c r="F16" s="37">
        <v>1</v>
      </c>
      <c r="G16" s="8">
        <v>10</v>
      </c>
      <c r="H16" s="8">
        <v>10</v>
      </c>
      <c r="I16" s="8"/>
    </row>
    <row r="17" spans="1:9">
      <c r="A17" s="8"/>
      <c r="B17" s="9"/>
      <c r="C17" s="30"/>
      <c r="D17" s="10"/>
      <c r="E17" s="8"/>
      <c r="F17" s="8"/>
      <c r="G17" s="8"/>
      <c r="H17" s="8"/>
      <c r="I17" s="8"/>
    </row>
    <row r="18" spans="1:9">
      <c r="A18" s="8"/>
      <c r="B18" s="9"/>
      <c r="C18" s="32"/>
      <c r="D18" s="10"/>
      <c r="E18" s="8"/>
      <c r="F18" s="8"/>
      <c r="G18" s="8"/>
      <c r="H18" s="8"/>
      <c r="I18" s="8"/>
    </row>
    <row r="19" spans="1:9">
      <c r="A19" s="8"/>
      <c r="B19" s="9"/>
      <c r="C19" s="33" t="s">
        <v>228</v>
      </c>
      <c r="D19" s="10" t="s">
        <v>710</v>
      </c>
      <c r="E19" s="37">
        <v>1</v>
      </c>
      <c r="F19" s="37">
        <v>1</v>
      </c>
      <c r="G19" s="8">
        <v>10</v>
      </c>
      <c r="H19" s="8">
        <v>10</v>
      </c>
      <c r="I19" s="8"/>
    </row>
    <row r="20" spans="1:9">
      <c r="A20" s="8"/>
      <c r="B20" s="9"/>
      <c r="C20" s="30"/>
      <c r="D20" s="10"/>
      <c r="E20" s="8"/>
      <c r="F20" s="8"/>
      <c r="G20" s="8"/>
      <c r="H20" s="8"/>
      <c r="I20" s="8"/>
    </row>
    <row r="21" spans="1:9">
      <c r="A21" s="8"/>
      <c r="B21" s="9"/>
      <c r="C21" s="33" t="s">
        <v>232</v>
      </c>
      <c r="D21" s="10" t="s">
        <v>594</v>
      </c>
      <c r="E21" s="37">
        <v>1</v>
      </c>
      <c r="F21" s="37">
        <v>1</v>
      </c>
      <c r="G21" s="8">
        <v>10</v>
      </c>
      <c r="H21" s="8">
        <v>10</v>
      </c>
      <c r="I21" s="8"/>
    </row>
    <row r="22" spans="1:9">
      <c r="A22" s="8"/>
      <c r="B22" s="9"/>
      <c r="C22" s="30"/>
      <c r="D22" s="10"/>
      <c r="E22" s="8"/>
      <c r="F22" s="8"/>
      <c r="G22" s="8"/>
      <c r="H22" s="8"/>
      <c r="I22" s="8"/>
    </row>
    <row r="23" spans="1:9">
      <c r="A23" s="8"/>
      <c r="B23" s="9"/>
      <c r="C23" s="33" t="s">
        <v>289</v>
      </c>
      <c r="D23" s="10" t="s">
        <v>711</v>
      </c>
      <c r="E23" s="37">
        <v>1</v>
      </c>
      <c r="F23" s="37">
        <v>1</v>
      </c>
      <c r="G23" s="8">
        <v>20</v>
      </c>
      <c r="H23" s="8">
        <v>20</v>
      </c>
      <c r="I23" s="8"/>
    </row>
    <row r="24" spans="1:9">
      <c r="A24" s="8"/>
      <c r="B24" s="9"/>
      <c r="C24" s="30"/>
      <c r="D24" s="10"/>
      <c r="E24" s="8"/>
      <c r="F24" s="8"/>
      <c r="G24" s="8"/>
      <c r="H24" s="8"/>
      <c r="I24" s="8"/>
    </row>
    <row r="25" spans="1:9">
      <c r="A25" s="8"/>
      <c r="B25" s="9" t="s">
        <v>291</v>
      </c>
      <c r="C25" s="33" t="s">
        <v>242</v>
      </c>
      <c r="D25" s="10"/>
      <c r="E25" s="8"/>
      <c r="F25" s="8"/>
      <c r="G25" s="8"/>
      <c r="H25" s="8"/>
      <c r="I25" s="8"/>
    </row>
    <row r="26" spans="1:9">
      <c r="A26" s="8"/>
      <c r="B26" s="9"/>
      <c r="C26" s="30"/>
      <c r="D26" s="10"/>
      <c r="E26" s="8"/>
      <c r="F26" s="8"/>
      <c r="G26" s="8"/>
      <c r="H26" s="8"/>
      <c r="I26" s="8"/>
    </row>
    <row r="27" ht="33.75" spans="1:9">
      <c r="A27" s="8"/>
      <c r="B27" s="9"/>
      <c r="C27" s="33" t="s">
        <v>246</v>
      </c>
      <c r="D27" s="35" t="s">
        <v>712</v>
      </c>
      <c r="E27" s="8" t="s">
        <v>354</v>
      </c>
      <c r="F27" s="8" t="s">
        <v>354</v>
      </c>
      <c r="G27" s="8">
        <v>10</v>
      </c>
      <c r="H27" s="8">
        <v>10</v>
      </c>
      <c r="I27" s="8"/>
    </row>
    <row r="28" spans="1:9">
      <c r="A28" s="8"/>
      <c r="B28" s="9"/>
      <c r="C28" s="30"/>
      <c r="D28" s="10"/>
      <c r="E28" s="8"/>
      <c r="F28" s="8"/>
      <c r="G28" s="8"/>
      <c r="H28" s="8"/>
      <c r="I28" s="8"/>
    </row>
    <row r="29" spans="1:9">
      <c r="A29" s="8"/>
      <c r="B29" s="9"/>
      <c r="C29" s="33" t="s">
        <v>253</v>
      </c>
      <c r="D29" s="10"/>
      <c r="E29" s="8"/>
      <c r="F29" s="8"/>
      <c r="G29" s="8"/>
      <c r="H29" s="8"/>
      <c r="I29" s="8"/>
    </row>
    <row r="30" spans="1:9">
      <c r="A30" s="8"/>
      <c r="B30" s="9"/>
      <c r="C30" s="30"/>
      <c r="D30" s="10" t="s">
        <v>713</v>
      </c>
      <c r="E30" s="8" t="s">
        <v>380</v>
      </c>
      <c r="F30" s="8" t="s">
        <v>380</v>
      </c>
      <c r="G30" s="8">
        <v>10</v>
      </c>
      <c r="H30" s="8">
        <v>10</v>
      </c>
      <c r="I30" s="8"/>
    </row>
    <row r="31" spans="1:9">
      <c r="A31" s="8"/>
      <c r="B31" s="9"/>
      <c r="C31" s="33" t="s">
        <v>255</v>
      </c>
      <c r="D31" s="10" t="s">
        <v>357</v>
      </c>
      <c r="E31" s="8" t="s">
        <v>714</v>
      </c>
      <c r="F31" s="8" t="s">
        <v>714</v>
      </c>
      <c r="G31" s="8">
        <v>10</v>
      </c>
      <c r="H31" s="8">
        <v>10</v>
      </c>
      <c r="I31" s="8"/>
    </row>
    <row r="32" spans="1:9">
      <c r="A32" s="8"/>
      <c r="B32" s="9"/>
      <c r="C32" s="30"/>
      <c r="D32" s="10"/>
      <c r="E32" s="8"/>
      <c r="F32" s="8"/>
      <c r="G32" s="8"/>
      <c r="H32" s="8"/>
      <c r="I32" s="8"/>
    </row>
    <row r="33" spans="1:9">
      <c r="A33" s="8"/>
      <c r="B33" s="24" t="s">
        <v>259</v>
      </c>
      <c r="C33" s="31" t="s">
        <v>260</v>
      </c>
      <c r="D33" s="10" t="s">
        <v>715</v>
      </c>
      <c r="E33" s="37">
        <v>1</v>
      </c>
      <c r="F33" s="37">
        <v>1</v>
      </c>
      <c r="G33" s="8">
        <v>10</v>
      </c>
      <c r="H33" s="8">
        <v>10</v>
      </c>
      <c r="I33" s="8"/>
    </row>
    <row r="34" spans="1:9">
      <c r="A34" s="8"/>
      <c r="B34" s="24"/>
      <c r="C34" s="24"/>
      <c r="D34" s="10"/>
      <c r="E34" s="8"/>
      <c r="F34" s="8"/>
      <c r="G34" s="8"/>
      <c r="H34" s="8"/>
      <c r="I34" s="8"/>
    </row>
    <row r="35" spans="1:9">
      <c r="A35" s="12" t="s">
        <v>264</v>
      </c>
      <c r="B35" s="13"/>
      <c r="C35" s="13"/>
      <c r="D35" s="13"/>
      <c r="E35" s="13"/>
      <c r="F35" s="14"/>
      <c r="G35" s="16">
        <f>SUM(G16:G34)+H8</f>
        <v>100</v>
      </c>
      <c r="H35" s="16">
        <f>SUM(H16:H34)+I8</f>
        <v>100</v>
      </c>
      <c r="I35" s="45"/>
    </row>
    <row r="36" spans="1:9">
      <c r="A36" s="9" t="s">
        <v>265</v>
      </c>
      <c r="B36" s="38" t="s">
        <v>716</v>
      </c>
      <c r="C36" s="39"/>
      <c r="D36" s="39"/>
      <c r="E36" s="39"/>
      <c r="F36" s="39"/>
      <c r="G36" s="39"/>
      <c r="H36" s="39"/>
      <c r="I36" s="46"/>
    </row>
    <row r="37" spans="1:9">
      <c r="A37" s="5"/>
      <c r="B37" s="6" t="s">
        <v>299</v>
      </c>
      <c r="C37" s="6" t="s">
        <v>344</v>
      </c>
      <c r="D37" s="7"/>
      <c r="E37" s="6"/>
      <c r="F37" s="6"/>
      <c r="G37" s="5"/>
      <c r="H37" s="5"/>
      <c r="I37" s="42"/>
    </row>
    <row r="38" ht="42" customHeight="1" spans="1:9">
      <c r="A38" s="40" t="s">
        <v>301</v>
      </c>
      <c r="B38" s="40"/>
      <c r="C38" s="40"/>
      <c r="D38" s="40"/>
      <c r="E38" s="40"/>
      <c r="F38" s="40"/>
      <c r="G38" s="40"/>
      <c r="H38" s="40"/>
      <c r="I38" s="40"/>
    </row>
    <row r="39" ht="42" customHeight="1" spans="1:9">
      <c r="A39" s="41" t="s">
        <v>267</v>
      </c>
      <c r="B39" s="41"/>
      <c r="C39" s="41"/>
      <c r="D39" s="41"/>
      <c r="E39" s="41"/>
      <c r="F39" s="41"/>
      <c r="G39" s="41"/>
      <c r="H39" s="41"/>
      <c r="I39" s="41"/>
    </row>
    <row r="40" ht="42" customHeight="1" spans="1:9">
      <c r="A40" s="40" t="s">
        <v>268</v>
      </c>
      <c r="B40" s="40"/>
      <c r="C40" s="40"/>
      <c r="D40" s="40"/>
      <c r="E40" s="40"/>
      <c r="F40" s="40"/>
      <c r="G40" s="40"/>
      <c r="H40" s="40"/>
      <c r="I40" s="40"/>
    </row>
    <row r="41" ht="42"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2" workbookViewId="0">
      <selection activeCell="F14" sqref="F14:I14"/>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110</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14">
        <f>E9+E12</f>
        <v>2000000</v>
      </c>
      <c r="F8" s="14">
        <f>F9+F12</f>
        <v>2000000</v>
      </c>
      <c r="G8" s="22">
        <f>F8/E8</f>
        <v>1</v>
      </c>
      <c r="H8" s="23">
        <v>10</v>
      </c>
      <c r="I8" s="43">
        <f>G8*H8</f>
        <v>10</v>
      </c>
    </row>
    <row r="9" spans="1:9">
      <c r="A9" s="17"/>
      <c r="B9" s="18" t="s">
        <v>278</v>
      </c>
      <c r="C9" s="19"/>
      <c r="D9" s="20"/>
      <c r="E9" s="14">
        <f>E10+E11</f>
        <v>2000000</v>
      </c>
      <c r="F9" s="14">
        <f>F10+F11</f>
        <v>2000000</v>
      </c>
      <c r="G9" s="16" t="s">
        <v>168</v>
      </c>
      <c r="H9" s="16"/>
      <c r="I9" s="16"/>
    </row>
    <row r="10" spans="1:9">
      <c r="A10" s="24"/>
      <c r="B10" s="25" t="s">
        <v>279</v>
      </c>
      <c r="C10" s="26"/>
      <c r="D10" s="27"/>
      <c r="E10" s="28"/>
      <c r="F10" s="16"/>
      <c r="G10" s="16" t="s">
        <v>168</v>
      </c>
      <c r="H10" s="16"/>
      <c r="I10" s="16"/>
    </row>
    <row r="11" spans="1:9">
      <c r="A11" s="24"/>
      <c r="B11" s="25" t="s">
        <v>280</v>
      </c>
      <c r="C11" s="26"/>
      <c r="D11" s="27"/>
      <c r="E11" s="28">
        <v>2000000</v>
      </c>
      <c r="F11" s="110">
        <v>2000000</v>
      </c>
      <c r="G11" s="16" t="s">
        <v>168</v>
      </c>
      <c r="H11" s="16"/>
      <c r="I11" s="16"/>
    </row>
    <row r="12" spans="1:9">
      <c r="A12" s="29"/>
      <c r="B12" s="25" t="s">
        <v>281</v>
      </c>
      <c r="C12" s="26"/>
      <c r="D12" s="27"/>
      <c r="E12" s="28"/>
      <c r="F12" s="16"/>
      <c r="G12" s="16" t="s">
        <v>168</v>
      </c>
      <c r="H12" s="16"/>
      <c r="I12" s="16"/>
    </row>
    <row r="13" spans="1:9">
      <c r="A13" s="11" t="s">
        <v>171</v>
      </c>
      <c r="B13" s="16" t="s">
        <v>172</v>
      </c>
      <c r="C13" s="16"/>
      <c r="D13" s="15"/>
      <c r="E13" s="16"/>
      <c r="F13" s="16" t="s">
        <v>173</v>
      </c>
      <c r="G13" s="16"/>
      <c r="H13" s="16"/>
      <c r="I13" s="16"/>
    </row>
    <row r="14" ht="25" customHeight="1" spans="1:9">
      <c r="A14" s="24"/>
      <c r="B14" s="8" t="s">
        <v>708</v>
      </c>
      <c r="C14" s="8"/>
      <c r="D14" s="9"/>
      <c r="E14" s="8"/>
      <c r="F14" s="8" t="s">
        <v>708</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709</v>
      </c>
      <c r="E16" s="8">
        <v>1</v>
      </c>
      <c r="F16" s="37">
        <v>1</v>
      </c>
      <c r="G16" s="8">
        <v>10</v>
      </c>
      <c r="H16" s="8">
        <v>10</v>
      </c>
      <c r="I16" s="8"/>
    </row>
    <row r="17" spans="1:9">
      <c r="A17" s="8"/>
      <c r="B17" s="9"/>
      <c r="C17" s="30"/>
      <c r="D17" s="10"/>
      <c r="E17" s="8"/>
      <c r="F17" s="8"/>
      <c r="G17" s="8"/>
      <c r="H17" s="8"/>
      <c r="I17" s="8"/>
    </row>
    <row r="18" spans="1:9">
      <c r="A18" s="8"/>
      <c r="B18" s="9"/>
      <c r="C18" s="32"/>
      <c r="D18" s="10"/>
      <c r="E18" s="8"/>
      <c r="F18" s="8"/>
      <c r="G18" s="8"/>
      <c r="H18" s="8"/>
      <c r="I18" s="8"/>
    </row>
    <row r="19" spans="1:9">
      <c r="A19" s="8"/>
      <c r="B19" s="9"/>
      <c r="C19" s="33" t="s">
        <v>228</v>
      </c>
      <c r="D19" s="10" t="s">
        <v>710</v>
      </c>
      <c r="E19" s="37">
        <v>1</v>
      </c>
      <c r="F19" s="37">
        <v>1</v>
      </c>
      <c r="G19" s="8">
        <v>10</v>
      </c>
      <c r="H19" s="8">
        <v>10</v>
      </c>
      <c r="I19" s="8"/>
    </row>
    <row r="20" spans="1:9">
      <c r="A20" s="8"/>
      <c r="B20" s="9"/>
      <c r="C20" s="30"/>
      <c r="D20" s="10"/>
      <c r="E20" s="8"/>
      <c r="F20" s="8"/>
      <c r="G20" s="8"/>
      <c r="H20" s="8"/>
      <c r="I20" s="8"/>
    </row>
    <row r="21" spans="1:9">
      <c r="A21" s="8"/>
      <c r="B21" s="9"/>
      <c r="C21" s="33" t="s">
        <v>232</v>
      </c>
      <c r="D21" s="10" t="s">
        <v>594</v>
      </c>
      <c r="E21" s="37">
        <v>1</v>
      </c>
      <c r="F21" s="37">
        <v>1</v>
      </c>
      <c r="G21" s="8">
        <v>10</v>
      </c>
      <c r="H21" s="8">
        <v>10</v>
      </c>
      <c r="I21" s="8"/>
    </row>
    <row r="22" spans="1:9">
      <c r="A22" s="8"/>
      <c r="B22" s="9"/>
      <c r="C22" s="30"/>
      <c r="D22" s="10"/>
      <c r="E22" s="8"/>
      <c r="F22" s="8"/>
      <c r="G22" s="8"/>
      <c r="H22" s="8"/>
      <c r="I22" s="8"/>
    </row>
    <row r="23" spans="1:9">
      <c r="A23" s="8"/>
      <c r="B23" s="9"/>
      <c r="C23" s="33" t="s">
        <v>289</v>
      </c>
      <c r="D23" s="10" t="s">
        <v>711</v>
      </c>
      <c r="E23" s="37">
        <v>1</v>
      </c>
      <c r="F23" s="37">
        <v>1</v>
      </c>
      <c r="G23" s="8">
        <v>20</v>
      </c>
      <c r="H23" s="8">
        <v>20</v>
      </c>
      <c r="I23" s="8"/>
    </row>
    <row r="24" spans="1:9">
      <c r="A24" s="8"/>
      <c r="B24" s="9"/>
      <c r="C24" s="30"/>
      <c r="D24" s="10"/>
      <c r="E24" s="8"/>
      <c r="F24" s="8"/>
      <c r="G24" s="8"/>
      <c r="H24" s="8"/>
      <c r="I24" s="8"/>
    </row>
    <row r="25" spans="1:9">
      <c r="A25" s="8"/>
      <c r="B25" s="9" t="s">
        <v>291</v>
      </c>
      <c r="C25" s="33" t="s">
        <v>242</v>
      </c>
      <c r="D25" s="10"/>
      <c r="E25" s="8"/>
      <c r="F25" s="8"/>
      <c r="G25" s="8"/>
      <c r="H25" s="8"/>
      <c r="I25" s="8"/>
    </row>
    <row r="26" spans="1:9">
      <c r="A26" s="8"/>
      <c r="B26" s="9"/>
      <c r="C26" s="30"/>
      <c r="D26" s="10"/>
      <c r="E26" s="8"/>
      <c r="F26" s="8"/>
      <c r="G26" s="8"/>
      <c r="H26" s="8"/>
      <c r="I26" s="8"/>
    </row>
    <row r="27" ht="33.75" spans="1:9">
      <c r="A27" s="8"/>
      <c r="B27" s="9"/>
      <c r="C27" s="33" t="s">
        <v>246</v>
      </c>
      <c r="D27" s="35" t="s">
        <v>712</v>
      </c>
      <c r="E27" s="8" t="s">
        <v>354</v>
      </c>
      <c r="F27" s="8" t="s">
        <v>354</v>
      </c>
      <c r="G27" s="8">
        <v>10</v>
      </c>
      <c r="H27" s="8">
        <v>10</v>
      </c>
      <c r="I27" s="8"/>
    </row>
    <row r="28" spans="1:9">
      <c r="A28" s="8"/>
      <c r="B28" s="9"/>
      <c r="C28" s="30"/>
      <c r="D28" s="10"/>
      <c r="E28" s="8"/>
      <c r="F28" s="8"/>
      <c r="G28" s="8"/>
      <c r="H28" s="8"/>
      <c r="I28" s="8"/>
    </row>
    <row r="29" spans="1:9">
      <c r="A29" s="8"/>
      <c r="B29" s="9"/>
      <c r="C29" s="33" t="s">
        <v>253</v>
      </c>
      <c r="D29" s="10"/>
      <c r="E29" s="8"/>
      <c r="F29" s="8"/>
      <c r="G29" s="8"/>
      <c r="H29" s="8"/>
      <c r="I29" s="8"/>
    </row>
    <row r="30" spans="1:9">
      <c r="A30" s="8"/>
      <c r="B30" s="9"/>
      <c r="C30" s="30"/>
      <c r="D30" s="10" t="s">
        <v>713</v>
      </c>
      <c r="E30" s="8" t="s">
        <v>380</v>
      </c>
      <c r="F30" s="8" t="s">
        <v>380</v>
      </c>
      <c r="G30" s="8">
        <v>10</v>
      </c>
      <c r="H30" s="8">
        <v>10</v>
      </c>
      <c r="I30" s="8"/>
    </row>
    <row r="31" spans="1:9">
      <c r="A31" s="8"/>
      <c r="B31" s="9"/>
      <c r="C31" s="33" t="s">
        <v>255</v>
      </c>
      <c r="D31" s="10" t="s">
        <v>357</v>
      </c>
      <c r="E31" s="8" t="s">
        <v>714</v>
      </c>
      <c r="F31" s="8" t="s">
        <v>714</v>
      </c>
      <c r="G31" s="8">
        <v>10</v>
      </c>
      <c r="H31" s="8">
        <v>10</v>
      </c>
      <c r="I31" s="8"/>
    </row>
    <row r="32" spans="1:9">
      <c r="A32" s="8"/>
      <c r="B32" s="9"/>
      <c r="C32" s="30"/>
      <c r="D32" s="10"/>
      <c r="E32" s="8"/>
      <c r="F32" s="8"/>
      <c r="G32" s="8"/>
      <c r="H32" s="8"/>
      <c r="I32" s="8"/>
    </row>
    <row r="33" spans="1:9">
      <c r="A33" s="8"/>
      <c r="B33" s="24" t="s">
        <v>259</v>
      </c>
      <c r="C33" s="31" t="s">
        <v>260</v>
      </c>
      <c r="D33" s="10" t="s">
        <v>715</v>
      </c>
      <c r="E33" s="37">
        <v>1</v>
      </c>
      <c r="F33" s="37">
        <v>1</v>
      </c>
      <c r="G33" s="8">
        <v>10</v>
      </c>
      <c r="H33" s="8">
        <v>10</v>
      </c>
      <c r="I33" s="8"/>
    </row>
    <row r="34" spans="1:9">
      <c r="A34" s="8"/>
      <c r="B34" s="24"/>
      <c r="C34" s="24"/>
      <c r="D34" s="10"/>
      <c r="E34" s="8"/>
      <c r="F34" s="8"/>
      <c r="G34" s="8"/>
      <c r="H34" s="8"/>
      <c r="I34" s="8"/>
    </row>
    <row r="35" spans="1:9">
      <c r="A35" s="12" t="s">
        <v>264</v>
      </c>
      <c r="B35" s="13"/>
      <c r="C35" s="13"/>
      <c r="D35" s="13"/>
      <c r="E35" s="13"/>
      <c r="F35" s="14"/>
      <c r="G35" s="16">
        <f>SUM(G16:G34)+H8</f>
        <v>100</v>
      </c>
      <c r="H35" s="16">
        <f>SUM(H16:H34)+I8</f>
        <v>100</v>
      </c>
      <c r="I35" s="45"/>
    </row>
    <row r="36" spans="1:9">
      <c r="A36" s="9" t="s">
        <v>265</v>
      </c>
      <c r="B36" s="38" t="s">
        <v>716</v>
      </c>
      <c r="C36" s="39"/>
      <c r="D36" s="39"/>
      <c r="E36" s="39"/>
      <c r="F36" s="39"/>
      <c r="G36" s="39"/>
      <c r="H36" s="39"/>
      <c r="I36" s="46"/>
    </row>
    <row r="37" spans="1:9">
      <c r="A37" s="5"/>
      <c r="B37" s="6" t="s">
        <v>299</v>
      </c>
      <c r="C37" s="6" t="s">
        <v>344</v>
      </c>
      <c r="D37" s="7"/>
      <c r="E37" s="6"/>
      <c r="F37" s="6"/>
      <c r="G37" s="5"/>
      <c r="H37" s="5"/>
      <c r="I37" s="42"/>
    </row>
    <row r="38" ht="35" customHeight="1" spans="1:9">
      <c r="A38" s="40" t="s">
        <v>301</v>
      </c>
      <c r="B38" s="40"/>
      <c r="C38" s="40"/>
      <c r="D38" s="40"/>
      <c r="E38" s="40"/>
      <c r="F38" s="40"/>
      <c r="G38" s="40"/>
      <c r="H38" s="40"/>
      <c r="I38" s="40"/>
    </row>
    <row r="39" ht="35" customHeight="1" spans="1:9">
      <c r="A39" s="41" t="s">
        <v>267</v>
      </c>
      <c r="B39" s="41"/>
      <c r="C39" s="41"/>
      <c r="D39" s="41"/>
      <c r="E39" s="41"/>
      <c r="F39" s="41"/>
      <c r="G39" s="41"/>
      <c r="H39" s="41"/>
      <c r="I39" s="41"/>
    </row>
    <row r="40" ht="35" customHeight="1" spans="1:9">
      <c r="A40" s="40" t="s">
        <v>268</v>
      </c>
      <c r="B40" s="40"/>
      <c r="C40" s="40"/>
      <c r="D40" s="40"/>
      <c r="E40" s="40"/>
      <c r="F40" s="40"/>
      <c r="G40" s="40"/>
      <c r="H40" s="40"/>
      <c r="I40" s="40"/>
    </row>
    <row r="41" ht="35"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3"/>
  <sheetViews>
    <sheetView topLeftCell="A17" workbookViewId="0">
      <selection activeCell="G29" sqref="G29"/>
    </sheetView>
  </sheetViews>
  <sheetFormatPr defaultColWidth="8.89166666666667" defaultRowHeight="13.5"/>
  <cols>
    <col min="1" max="1" width="9.81666666666667" style="1" customWidth="1"/>
    <col min="2" max="2" width="7.63333333333333" customWidth="1"/>
    <col min="3" max="3" width="9.38333333333333" customWidth="1"/>
    <col min="4" max="4" width="33.3833333333333"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9" t="s">
        <v>717</v>
      </c>
      <c r="C5" s="8"/>
      <c r="D5" s="9"/>
      <c r="E5" s="8"/>
      <c r="F5" s="8"/>
      <c r="G5" s="8"/>
      <c r="H5" s="8"/>
      <c r="I5" s="8"/>
    </row>
    <row r="6" spans="1:9">
      <c r="A6" s="9" t="s">
        <v>273</v>
      </c>
      <c r="B6" s="8" t="s">
        <v>303</v>
      </c>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14">
        <v>4822002</v>
      </c>
      <c r="F8" s="14">
        <v>139033</v>
      </c>
      <c r="G8" s="22">
        <f>F8/E8</f>
        <v>0.0288330448639383</v>
      </c>
      <c r="H8" s="23">
        <v>10</v>
      </c>
      <c r="I8" s="43">
        <f>G8*H8</f>
        <v>0.288330448639383</v>
      </c>
    </row>
    <row r="9" spans="1:9">
      <c r="A9" s="17"/>
      <c r="B9" s="18" t="s">
        <v>278</v>
      </c>
      <c r="C9" s="19"/>
      <c r="D9" s="20"/>
      <c r="E9" s="14"/>
      <c r="F9" s="14"/>
      <c r="G9" s="16" t="s">
        <v>168</v>
      </c>
      <c r="H9" s="16"/>
      <c r="I9" s="16"/>
    </row>
    <row r="10" spans="1:9">
      <c r="A10" s="24"/>
      <c r="B10" s="25" t="s">
        <v>279</v>
      </c>
      <c r="C10" s="26"/>
      <c r="D10" s="27"/>
      <c r="E10" s="14">
        <v>4822002</v>
      </c>
      <c r="F10" s="14">
        <v>139033</v>
      </c>
      <c r="G10" s="16" t="s">
        <v>168</v>
      </c>
      <c r="H10" s="16"/>
      <c r="I10" s="16"/>
    </row>
    <row r="11" spans="1:9">
      <c r="A11" s="24"/>
      <c r="B11" s="25" t="s">
        <v>280</v>
      </c>
      <c r="C11" s="26"/>
      <c r="D11" s="27"/>
      <c r="E11" s="28"/>
      <c r="F11" s="16"/>
      <c r="G11" s="16" t="s">
        <v>168</v>
      </c>
      <c r="H11" s="16"/>
      <c r="I11" s="16"/>
    </row>
    <row r="12" spans="1:9">
      <c r="A12" s="29"/>
      <c r="B12" s="25" t="s">
        <v>281</v>
      </c>
      <c r="C12" s="26"/>
      <c r="D12" s="27"/>
      <c r="E12" s="28"/>
      <c r="F12" s="16"/>
      <c r="G12" s="16" t="s">
        <v>168</v>
      </c>
      <c r="H12" s="16"/>
      <c r="I12" s="16"/>
    </row>
    <row r="13" spans="1:9">
      <c r="A13" s="11" t="s">
        <v>171</v>
      </c>
      <c r="B13" s="16" t="s">
        <v>172</v>
      </c>
      <c r="C13" s="16"/>
      <c r="D13" s="15"/>
      <c r="E13" s="16"/>
      <c r="F13" s="16" t="s">
        <v>173</v>
      </c>
      <c r="G13" s="16"/>
      <c r="H13" s="16"/>
      <c r="I13" s="16"/>
    </row>
    <row r="14" ht="41" customHeight="1" spans="1:9">
      <c r="A14" s="24"/>
      <c r="B14" s="8" t="s">
        <v>305</v>
      </c>
      <c r="C14" s="8"/>
      <c r="D14" s="9"/>
      <c r="E14" s="8"/>
      <c r="F14" s="8" t="s">
        <v>306</v>
      </c>
      <c r="G14" s="8"/>
      <c r="H14" s="8"/>
      <c r="I14" s="8"/>
    </row>
    <row r="15" spans="1:9">
      <c r="A15" s="8" t="s">
        <v>284</v>
      </c>
      <c r="B15" s="30" t="s">
        <v>177</v>
      </c>
      <c r="C15" s="30" t="s">
        <v>178</v>
      </c>
      <c r="D15" s="31" t="s">
        <v>179</v>
      </c>
      <c r="E15" s="32" t="s">
        <v>180</v>
      </c>
      <c r="F15" s="30" t="s">
        <v>181</v>
      </c>
      <c r="G15" s="30" t="s">
        <v>182</v>
      </c>
      <c r="H15" s="30" t="s">
        <v>183</v>
      </c>
      <c r="I15" s="44" t="s">
        <v>184</v>
      </c>
    </row>
    <row r="16" ht="33.75" spans="1:9">
      <c r="A16" s="8"/>
      <c r="B16" s="9" t="s">
        <v>285</v>
      </c>
      <c r="C16" s="33" t="s">
        <v>222</v>
      </c>
      <c r="D16" s="102" t="s">
        <v>506</v>
      </c>
      <c r="E16" s="103" t="s">
        <v>230</v>
      </c>
      <c r="F16" s="103" t="s">
        <v>230</v>
      </c>
      <c r="G16" s="8">
        <v>2</v>
      </c>
      <c r="H16" s="8">
        <v>2</v>
      </c>
      <c r="I16" s="8" t="s">
        <v>564</v>
      </c>
    </row>
    <row r="17" ht="22.5" spans="1:9">
      <c r="A17" s="8"/>
      <c r="B17" s="9"/>
      <c r="C17" s="30"/>
      <c r="D17" s="102" t="s">
        <v>507</v>
      </c>
      <c r="E17" s="103" t="s">
        <v>198</v>
      </c>
      <c r="F17" s="103" t="s">
        <v>198</v>
      </c>
      <c r="G17" s="8">
        <v>2</v>
      </c>
      <c r="H17" s="8">
        <v>2</v>
      </c>
      <c r="I17" s="8" t="s">
        <v>564</v>
      </c>
    </row>
    <row r="18" spans="1:9">
      <c r="A18" s="8"/>
      <c r="B18" s="9"/>
      <c r="C18" s="30"/>
      <c r="D18" s="102" t="s">
        <v>309</v>
      </c>
      <c r="E18" s="103" t="s">
        <v>230</v>
      </c>
      <c r="F18" s="103" t="s">
        <v>230</v>
      </c>
      <c r="G18" s="8">
        <v>2</v>
      </c>
      <c r="H18" s="8">
        <v>2</v>
      </c>
      <c r="I18" s="8" t="s">
        <v>564</v>
      </c>
    </row>
    <row r="19" spans="1:9">
      <c r="A19" s="8"/>
      <c r="B19" s="9"/>
      <c r="C19" s="30"/>
      <c r="D19" s="102" t="s">
        <v>310</v>
      </c>
      <c r="E19" s="103" t="s">
        <v>230</v>
      </c>
      <c r="F19" s="103" t="s">
        <v>230</v>
      </c>
      <c r="G19" s="8">
        <v>2</v>
      </c>
      <c r="H19" s="8">
        <v>2</v>
      </c>
      <c r="I19" s="8" t="s">
        <v>564</v>
      </c>
    </row>
    <row r="20" spans="1:9">
      <c r="A20" s="8"/>
      <c r="B20" s="9"/>
      <c r="C20" s="30"/>
      <c r="D20" s="102" t="s">
        <v>376</v>
      </c>
      <c r="E20" s="103" t="s">
        <v>230</v>
      </c>
      <c r="F20" s="103" t="s">
        <v>230</v>
      </c>
      <c r="G20" s="8">
        <v>2</v>
      </c>
      <c r="H20" s="8">
        <v>2</v>
      </c>
      <c r="I20" s="8"/>
    </row>
    <row r="21" spans="1:9">
      <c r="A21" s="8"/>
      <c r="B21" s="9"/>
      <c r="C21" s="30"/>
      <c r="D21" s="104" t="s">
        <v>377</v>
      </c>
      <c r="E21" s="105" t="s">
        <v>311</v>
      </c>
      <c r="F21" s="105" t="s">
        <v>311</v>
      </c>
      <c r="G21" s="8">
        <v>2</v>
      </c>
      <c r="H21" s="8">
        <v>2</v>
      </c>
      <c r="I21" s="8"/>
    </row>
    <row r="22" spans="1:9">
      <c r="A22" s="8"/>
      <c r="B22" s="9"/>
      <c r="C22" s="30"/>
      <c r="D22" s="102" t="s">
        <v>508</v>
      </c>
      <c r="E22" s="103" t="s">
        <v>314</v>
      </c>
      <c r="F22" s="103" t="s">
        <v>314</v>
      </c>
      <c r="G22" s="8">
        <v>2</v>
      </c>
      <c r="H22" s="8">
        <v>2</v>
      </c>
      <c r="I22" s="8"/>
    </row>
    <row r="23" spans="1:9">
      <c r="A23" s="8"/>
      <c r="B23" s="9"/>
      <c r="C23" s="30"/>
      <c r="D23" s="104" t="s">
        <v>378</v>
      </c>
      <c r="E23" s="105" t="s">
        <v>230</v>
      </c>
      <c r="F23" s="105" t="s">
        <v>230</v>
      </c>
      <c r="G23" s="8">
        <v>2</v>
      </c>
      <c r="H23" s="8">
        <v>2</v>
      </c>
      <c r="I23" s="8"/>
    </row>
    <row r="24" spans="1:9">
      <c r="A24" s="8"/>
      <c r="B24" s="9"/>
      <c r="C24" s="30"/>
      <c r="D24" s="102" t="s">
        <v>379</v>
      </c>
      <c r="E24" s="103" t="s">
        <v>380</v>
      </c>
      <c r="F24" s="103" t="s">
        <v>380</v>
      </c>
      <c r="G24" s="8">
        <v>2</v>
      </c>
      <c r="H24" s="8">
        <v>2</v>
      </c>
      <c r="I24" s="8"/>
    </row>
    <row r="25" spans="1:9">
      <c r="A25" s="8"/>
      <c r="B25" s="9"/>
      <c r="C25" s="30"/>
      <c r="D25" s="102" t="s">
        <v>381</v>
      </c>
      <c r="E25" s="103" t="s">
        <v>382</v>
      </c>
      <c r="F25" s="103" t="s">
        <v>382</v>
      </c>
      <c r="G25" s="8">
        <v>2</v>
      </c>
      <c r="H25" s="8">
        <v>2</v>
      </c>
      <c r="I25" s="8"/>
    </row>
    <row r="26" spans="1:9">
      <c r="A26" s="8"/>
      <c r="B26" s="9"/>
      <c r="C26" s="30"/>
      <c r="D26" s="102" t="s">
        <v>316</v>
      </c>
      <c r="E26" s="103" t="s">
        <v>317</v>
      </c>
      <c r="F26" s="103" t="s">
        <v>317</v>
      </c>
      <c r="G26" s="8">
        <v>2</v>
      </c>
      <c r="H26" s="8">
        <v>2</v>
      </c>
      <c r="I26" s="8"/>
    </row>
    <row r="27" ht="24" spans="1:9">
      <c r="A27" s="8"/>
      <c r="B27" s="9"/>
      <c r="C27" s="30"/>
      <c r="D27" s="73" t="s">
        <v>509</v>
      </c>
      <c r="E27" s="105" t="s">
        <v>319</v>
      </c>
      <c r="F27" s="105" t="s">
        <v>319</v>
      </c>
      <c r="G27" s="8">
        <v>2</v>
      </c>
      <c r="H27" s="8">
        <v>2</v>
      </c>
      <c r="I27" s="8"/>
    </row>
    <row r="28" spans="1:9">
      <c r="A28" s="8"/>
      <c r="B28" s="9"/>
      <c r="C28" s="33" t="s">
        <v>228</v>
      </c>
      <c r="D28" s="102" t="s">
        <v>320</v>
      </c>
      <c r="E28" s="103" t="s">
        <v>321</v>
      </c>
      <c r="F28" s="103" t="s">
        <v>321</v>
      </c>
      <c r="G28" s="8">
        <v>2</v>
      </c>
      <c r="H28" s="8">
        <v>2</v>
      </c>
      <c r="I28" s="8" t="s">
        <v>564</v>
      </c>
    </row>
    <row r="29" spans="1:9">
      <c r="A29" s="8"/>
      <c r="B29" s="9"/>
      <c r="C29" s="30"/>
      <c r="D29" s="106" t="s">
        <v>322</v>
      </c>
      <c r="E29" s="105" t="s">
        <v>224</v>
      </c>
      <c r="F29" s="105" t="s">
        <v>224</v>
      </c>
      <c r="G29" s="8">
        <v>2</v>
      </c>
      <c r="H29" s="8">
        <v>2</v>
      </c>
      <c r="I29" s="8" t="s">
        <v>564</v>
      </c>
    </row>
    <row r="30" spans="1:9">
      <c r="A30" s="8"/>
      <c r="B30" s="9"/>
      <c r="C30" s="30"/>
      <c r="D30" s="106" t="s">
        <v>223</v>
      </c>
      <c r="E30" s="105" t="s">
        <v>224</v>
      </c>
      <c r="F30" s="105" t="s">
        <v>224</v>
      </c>
      <c r="G30" s="8">
        <v>2</v>
      </c>
      <c r="H30" s="8">
        <v>2</v>
      </c>
      <c r="I30" s="8"/>
    </row>
    <row r="31" ht="22.5" spans="1:9">
      <c r="A31" s="8"/>
      <c r="B31" s="9"/>
      <c r="C31" s="30"/>
      <c r="D31" s="102" t="s">
        <v>510</v>
      </c>
      <c r="E31" s="107" t="s">
        <v>321</v>
      </c>
      <c r="F31" s="107" t="s">
        <v>321</v>
      </c>
      <c r="G31" s="8">
        <v>2</v>
      </c>
      <c r="H31" s="8">
        <v>2</v>
      </c>
      <c r="I31" s="8"/>
    </row>
    <row r="32" ht="33.75" spans="1:9">
      <c r="A32" s="8"/>
      <c r="B32" s="9"/>
      <c r="C32" s="30"/>
      <c r="D32" s="102" t="s">
        <v>668</v>
      </c>
      <c r="E32" s="108" t="s">
        <v>295</v>
      </c>
      <c r="F32" s="108" t="s">
        <v>295</v>
      </c>
      <c r="G32" s="8">
        <v>2</v>
      </c>
      <c r="H32" s="8">
        <v>2</v>
      </c>
      <c r="I32" s="8"/>
    </row>
    <row r="33" spans="1:9">
      <c r="A33" s="8"/>
      <c r="B33" s="9"/>
      <c r="C33" s="33" t="s">
        <v>232</v>
      </c>
      <c r="D33" s="109" t="s">
        <v>504</v>
      </c>
      <c r="E33" s="37">
        <v>1</v>
      </c>
      <c r="F33" s="37">
        <v>1</v>
      </c>
      <c r="G33" s="8">
        <v>8</v>
      </c>
      <c r="H33" s="8">
        <v>8</v>
      </c>
      <c r="I33" s="8" t="s">
        <v>564</v>
      </c>
    </row>
    <row r="34" spans="1:9">
      <c r="A34" s="8"/>
      <c r="B34" s="9"/>
      <c r="C34" s="30"/>
      <c r="D34" s="8"/>
      <c r="E34" s="8"/>
      <c r="F34" s="8"/>
      <c r="G34" s="8"/>
      <c r="H34" s="8"/>
      <c r="I34" s="8"/>
    </row>
    <row r="35" spans="1:9">
      <c r="A35" s="8"/>
      <c r="B35" s="9"/>
      <c r="C35" s="33" t="s">
        <v>289</v>
      </c>
      <c r="D35" s="8" t="s">
        <v>385</v>
      </c>
      <c r="E35" s="8" t="s">
        <v>386</v>
      </c>
      <c r="F35" s="8" t="s">
        <v>293</v>
      </c>
      <c r="G35" s="8">
        <v>8</v>
      </c>
      <c r="H35" s="8">
        <v>8</v>
      </c>
      <c r="I35" s="8" t="s">
        <v>564</v>
      </c>
    </row>
    <row r="36" spans="1:9">
      <c r="A36" s="8"/>
      <c r="B36" s="9"/>
      <c r="C36" s="30"/>
      <c r="D36" s="8"/>
      <c r="E36" s="8"/>
      <c r="F36" s="8"/>
      <c r="G36" s="8"/>
      <c r="H36" s="8"/>
      <c r="I36" s="8"/>
    </row>
    <row r="37" spans="1:9">
      <c r="A37" s="8"/>
      <c r="B37" s="9" t="s">
        <v>291</v>
      </c>
      <c r="C37" s="33" t="s">
        <v>242</v>
      </c>
      <c r="D37" s="8"/>
      <c r="E37" s="8"/>
      <c r="F37" s="8"/>
      <c r="G37" s="8"/>
      <c r="H37" s="8"/>
      <c r="I37" s="8"/>
    </row>
    <row r="38" ht="37" customHeight="1" spans="1:9">
      <c r="A38" s="8"/>
      <c r="B38" s="9"/>
      <c r="C38" s="30"/>
      <c r="D38" s="81"/>
      <c r="E38" s="8"/>
      <c r="F38" s="8"/>
      <c r="G38" s="8"/>
      <c r="H38" s="8"/>
      <c r="I38" s="8"/>
    </row>
    <row r="39" ht="31" customHeight="1" spans="1:9">
      <c r="A39" s="8"/>
      <c r="B39" s="9"/>
      <c r="C39" s="33" t="s">
        <v>246</v>
      </c>
      <c r="D39" s="8" t="s">
        <v>247</v>
      </c>
      <c r="E39" s="82" t="s">
        <v>248</v>
      </c>
      <c r="F39" s="82" t="s">
        <v>293</v>
      </c>
      <c r="G39" s="8">
        <v>10</v>
      </c>
      <c r="H39" s="8">
        <v>10</v>
      </c>
      <c r="I39" s="8" t="s">
        <v>564</v>
      </c>
    </row>
    <row r="40" ht="31" customHeight="1" spans="1:9">
      <c r="A40" s="8"/>
      <c r="B40" s="9"/>
      <c r="C40" s="30"/>
      <c r="D40" s="8" t="s">
        <v>324</v>
      </c>
      <c r="E40" s="81" t="s">
        <v>252</v>
      </c>
      <c r="F40" s="81" t="s">
        <v>293</v>
      </c>
      <c r="G40" s="8">
        <v>10</v>
      </c>
      <c r="H40" s="8">
        <v>10</v>
      </c>
      <c r="I40" s="8"/>
    </row>
    <row r="41" ht="31" customHeight="1" spans="1:9">
      <c r="A41" s="8"/>
      <c r="B41" s="9"/>
      <c r="C41" s="33" t="s">
        <v>253</v>
      </c>
      <c r="D41" s="8"/>
      <c r="E41" s="8"/>
      <c r="F41" s="8"/>
      <c r="G41" s="8"/>
      <c r="H41" s="8"/>
      <c r="I41" s="8"/>
    </row>
    <row r="42" spans="1:9">
      <c r="A42" s="8"/>
      <c r="B42" s="9"/>
      <c r="C42" s="30"/>
      <c r="D42" s="8"/>
      <c r="E42" s="8"/>
      <c r="F42" s="8"/>
      <c r="G42" s="8"/>
      <c r="H42" s="8"/>
      <c r="I42" s="8"/>
    </row>
    <row r="43" spans="1:9">
      <c r="A43" s="8"/>
      <c r="B43" s="9"/>
      <c r="C43" s="33" t="s">
        <v>255</v>
      </c>
      <c r="D43" s="8" t="s">
        <v>256</v>
      </c>
      <c r="E43" s="81" t="s">
        <v>252</v>
      </c>
      <c r="F43" s="81" t="s">
        <v>293</v>
      </c>
      <c r="G43" s="8">
        <v>10</v>
      </c>
      <c r="H43" s="8">
        <v>10</v>
      </c>
      <c r="I43" s="8" t="s">
        <v>564</v>
      </c>
    </row>
    <row r="44" spans="1:9">
      <c r="A44" s="8"/>
      <c r="B44" s="9"/>
      <c r="C44" s="30"/>
      <c r="D44" s="81"/>
      <c r="E44" s="8"/>
      <c r="F44" s="8"/>
      <c r="G44" s="8"/>
      <c r="H44" s="8"/>
      <c r="I44" s="8"/>
    </row>
    <row r="45" spans="1:9">
      <c r="A45" s="8"/>
      <c r="B45" s="24" t="s">
        <v>259</v>
      </c>
      <c r="C45" s="31" t="s">
        <v>260</v>
      </c>
      <c r="D45" s="8" t="s">
        <v>326</v>
      </c>
      <c r="E45" s="81" t="s">
        <v>252</v>
      </c>
      <c r="F45" s="81" t="s">
        <v>293</v>
      </c>
      <c r="G45" s="8">
        <v>10</v>
      </c>
      <c r="H45" s="8">
        <v>10</v>
      </c>
      <c r="I45" s="8" t="s">
        <v>564</v>
      </c>
    </row>
    <row r="46" spans="1:9">
      <c r="A46" s="8"/>
      <c r="B46" s="24"/>
      <c r="C46" s="24"/>
      <c r="D46" s="81"/>
      <c r="E46" s="8"/>
      <c r="F46" s="8"/>
      <c r="G46" s="8"/>
      <c r="H46" s="8"/>
      <c r="I46" s="8"/>
    </row>
    <row r="47" spans="1:9">
      <c r="A47" s="12" t="s">
        <v>264</v>
      </c>
      <c r="B47" s="13"/>
      <c r="C47" s="13"/>
      <c r="D47" s="13"/>
      <c r="E47" s="13"/>
      <c r="F47" s="14"/>
      <c r="G47" s="16">
        <f>SUM(G16:G46)+H8</f>
        <v>100</v>
      </c>
      <c r="H47" s="16">
        <f>SUM(H16:H46)+I8</f>
        <v>90.2883304486394</v>
      </c>
      <c r="I47" s="45"/>
    </row>
    <row r="48" spans="1:9">
      <c r="A48" s="9" t="s">
        <v>265</v>
      </c>
      <c r="B48" s="38" t="s">
        <v>718</v>
      </c>
      <c r="C48" s="39"/>
      <c r="D48" s="39"/>
      <c r="E48" s="39"/>
      <c r="F48" s="39"/>
      <c r="G48" s="39"/>
      <c r="H48" s="39"/>
      <c r="I48" s="46"/>
    </row>
    <row r="49" spans="1:9">
      <c r="A49" s="5"/>
      <c r="B49" s="6" t="s">
        <v>299</v>
      </c>
      <c r="C49" s="6"/>
      <c r="D49" s="7"/>
      <c r="E49" s="6"/>
      <c r="F49" s="6"/>
      <c r="G49" s="5"/>
      <c r="H49" s="5"/>
      <c r="I49" s="42"/>
    </row>
    <row r="50" ht="48" customHeight="1" spans="1:9">
      <c r="A50" s="40" t="s">
        <v>301</v>
      </c>
      <c r="B50" s="40"/>
      <c r="C50" s="40"/>
      <c r="D50" s="40"/>
      <c r="E50" s="40"/>
      <c r="F50" s="40"/>
      <c r="G50" s="40"/>
      <c r="H50" s="40"/>
      <c r="I50" s="40"/>
    </row>
    <row r="51" spans="1:9">
      <c r="A51" s="41" t="s">
        <v>267</v>
      </c>
      <c r="B51" s="41"/>
      <c r="C51" s="41"/>
      <c r="D51" s="41"/>
      <c r="E51" s="41"/>
      <c r="F51" s="41"/>
      <c r="G51" s="41"/>
      <c r="H51" s="41"/>
      <c r="I51" s="41"/>
    </row>
    <row r="52" ht="35" customHeight="1" spans="1:9">
      <c r="A52" s="40" t="s">
        <v>268</v>
      </c>
      <c r="B52" s="40"/>
      <c r="C52" s="40"/>
      <c r="D52" s="40"/>
      <c r="E52" s="40"/>
      <c r="F52" s="40"/>
      <c r="G52" s="40"/>
      <c r="H52" s="40"/>
      <c r="I52" s="40"/>
    </row>
    <row r="53" ht="24" customHeight="1" spans="1:9">
      <c r="A53" s="40" t="s">
        <v>269</v>
      </c>
      <c r="B53" s="40"/>
      <c r="C53" s="40"/>
      <c r="D53" s="40"/>
      <c r="E53" s="40"/>
      <c r="F53" s="40"/>
      <c r="G53" s="40"/>
      <c r="H53" s="40"/>
      <c r="I53"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7:F47"/>
    <mergeCell ref="B48:I48"/>
    <mergeCell ref="A50:I50"/>
    <mergeCell ref="A51:I51"/>
    <mergeCell ref="A52:I52"/>
    <mergeCell ref="A53:I53"/>
    <mergeCell ref="A7:A12"/>
    <mergeCell ref="A13:A14"/>
    <mergeCell ref="A15:A46"/>
    <mergeCell ref="B16:B36"/>
    <mergeCell ref="B37:B44"/>
    <mergeCell ref="B45:B46"/>
    <mergeCell ref="C16:C27"/>
    <mergeCell ref="C28:C32"/>
    <mergeCell ref="C33:C34"/>
    <mergeCell ref="C35:C36"/>
    <mergeCell ref="C37:C38"/>
    <mergeCell ref="C39:C40"/>
    <mergeCell ref="C41:C42"/>
    <mergeCell ref="C43:C44"/>
    <mergeCell ref="C45:C46"/>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2" workbookViewId="0">
      <selection activeCell="F28" sqref="F28"/>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114</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15766</v>
      </c>
      <c r="F8" s="21">
        <f>F9+F12</f>
        <v>15766</v>
      </c>
      <c r="G8" s="22">
        <f>F8/E8</f>
        <v>1</v>
      </c>
      <c r="H8" s="23">
        <v>10</v>
      </c>
      <c r="I8" s="43">
        <f>G8*H8</f>
        <v>10</v>
      </c>
    </row>
    <row r="9" spans="1:9">
      <c r="A9" s="17"/>
      <c r="B9" s="18" t="s">
        <v>278</v>
      </c>
      <c r="C9" s="19"/>
      <c r="D9" s="20"/>
      <c r="E9" s="21">
        <v>15766</v>
      </c>
      <c r="F9" s="21">
        <f>F10+F11</f>
        <v>15766</v>
      </c>
      <c r="G9" s="16" t="s">
        <v>168</v>
      </c>
      <c r="H9" s="16"/>
      <c r="I9" s="16"/>
    </row>
    <row r="10" spans="1:9">
      <c r="A10" s="24"/>
      <c r="B10" s="25" t="s">
        <v>279</v>
      </c>
      <c r="C10" s="26"/>
      <c r="D10" s="27"/>
      <c r="E10" s="28">
        <v>0</v>
      </c>
      <c r="F10" s="49">
        <v>0</v>
      </c>
      <c r="G10" s="16" t="s">
        <v>168</v>
      </c>
      <c r="H10" s="16"/>
      <c r="I10" s="16"/>
    </row>
    <row r="11" spans="1:9">
      <c r="A11" s="24"/>
      <c r="B11" s="25" t="s">
        <v>280</v>
      </c>
      <c r="C11" s="26"/>
      <c r="D11" s="27"/>
      <c r="E11" s="28">
        <v>15766</v>
      </c>
      <c r="F11" s="49">
        <v>15766</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1" customHeight="1" spans="1:9">
      <c r="A14" s="24"/>
      <c r="B14" s="35" t="s">
        <v>390</v>
      </c>
      <c r="C14" s="10"/>
      <c r="D14" s="35"/>
      <c r="E14" s="10"/>
      <c r="F14" s="9" t="s">
        <v>391</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392</v>
      </c>
      <c r="E16" s="10" t="s">
        <v>536</v>
      </c>
      <c r="F16" s="10" t="s">
        <v>536</v>
      </c>
      <c r="G16" s="34">
        <v>20</v>
      </c>
      <c r="H16" s="34">
        <v>20</v>
      </c>
      <c r="I16" s="34"/>
    </row>
    <row r="17" spans="1:9">
      <c r="A17" s="8"/>
      <c r="B17" s="9"/>
      <c r="C17" s="30"/>
      <c r="D17" s="10"/>
      <c r="E17" s="10"/>
      <c r="F17" s="8"/>
      <c r="G17" s="34"/>
      <c r="H17" s="34"/>
      <c r="I17" s="34"/>
    </row>
    <row r="18" spans="1:9">
      <c r="A18" s="8"/>
      <c r="B18" s="9"/>
      <c r="C18" s="32"/>
      <c r="D18" s="10"/>
      <c r="E18" s="10"/>
      <c r="F18" s="8"/>
      <c r="G18" s="34"/>
      <c r="H18" s="34"/>
      <c r="I18" s="34"/>
    </row>
    <row r="19" spans="1:9">
      <c r="A19" s="8"/>
      <c r="B19" s="9"/>
      <c r="C19" s="33" t="s">
        <v>228</v>
      </c>
      <c r="D19" s="75" t="s">
        <v>394</v>
      </c>
      <c r="E19" s="36">
        <v>1</v>
      </c>
      <c r="F19" s="37">
        <v>1</v>
      </c>
      <c r="G19" s="34">
        <v>10</v>
      </c>
      <c r="H19" s="34">
        <v>10</v>
      </c>
      <c r="I19" s="34"/>
    </row>
    <row r="20" spans="1:9">
      <c r="A20" s="8"/>
      <c r="B20" s="9"/>
      <c r="C20" s="30"/>
      <c r="D20" s="10"/>
      <c r="E20" s="10"/>
      <c r="F20" s="8"/>
      <c r="G20" s="34"/>
      <c r="H20" s="34"/>
      <c r="I20" s="34"/>
    </row>
    <row r="21" spans="1:9">
      <c r="A21" s="8"/>
      <c r="B21" s="9"/>
      <c r="C21" s="33" t="s">
        <v>232</v>
      </c>
      <c r="D21" s="10" t="s">
        <v>395</v>
      </c>
      <c r="E21" s="36">
        <v>1</v>
      </c>
      <c r="F21" s="37">
        <v>1</v>
      </c>
      <c r="G21" s="34">
        <v>10</v>
      </c>
      <c r="H21" s="34">
        <v>10</v>
      </c>
      <c r="I21" s="34"/>
    </row>
    <row r="22" spans="1:9">
      <c r="A22" s="8"/>
      <c r="B22" s="9"/>
      <c r="C22" s="30"/>
      <c r="D22" s="10"/>
      <c r="E22" s="10"/>
      <c r="F22" s="8"/>
      <c r="G22" s="34"/>
      <c r="H22" s="34"/>
      <c r="I22" s="34"/>
    </row>
    <row r="23" spans="1:9">
      <c r="A23" s="8"/>
      <c r="B23" s="9"/>
      <c r="C23" s="33" t="s">
        <v>289</v>
      </c>
      <c r="D23" s="10" t="s">
        <v>396</v>
      </c>
      <c r="E23" s="10" t="s">
        <v>719</v>
      </c>
      <c r="F23" s="8" t="s">
        <v>719</v>
      </c>
      <c r="G23" s="34">
        <v>10</v>
      </c>
      <c r="H23" s="34">
        <v>10</v>
      </c>
      <c r="I23" s="34"/>
    </row>
    <row r="24" spans="1:9">
      <c r="A24" s="8"/>
      <c r="B24" s="9"/>
      <c r="C24" s="30"/>
      <c r="D24" s="10"/>
      <c r="E24" s="10"/>
      <c r="F24" s="8"/>
      <c r="G24" s="34"/>
      <c r="H24" s="34"/>
      <c r="I24" s="34"/>
    </row>
    <row r="25" spans="1:9">
      <c r="A25" s="8"/>
      <c r="B25" s="9" t="s">
        <v>291</v>
      </c>
      <c r="C25" s="33" t="s">
        <v>242</v>
      </c>
      <c r="D25" s="76"/>
      <c r="E25" s="10"/>
      <c r="F25" s="8"/>
      <c r="G25" s="34"/>
      <c r="H25" s="34"/>
      <c r="I25" s="34"/>
    </row>
    <row r="26" spans="1:9">
      <c r="A26" s="8"/>
      <c r="B26" s="9"/>
      <c r="C26" s="30"/>
      <c r="D26" s="10"/>
      <c r="E26" s="10"/>
      <c r="F26" s="8"/>
      <c r="G26" s="34"/>
      <c r="H26" s="34"/>
      <c r="I26" s="34"/>
    </row>
    <row r="27" ht="40.5" spans="1:9">
      <c r="A27" s="8"/>
      <c r="B27" s="9"/>
      <c r="C27" s="33" t="s">
        <v>246</v>
      </c>
      <c r="D27" s="69" t="s">
        <v>398</v>
      </c>
      <c r="E27" s="77" t="s">
        <v>399</v>
      </c>
      <c r="F27" s="77" t="s">
        <v>293</v>
      </c>
      <c r="G27" s="34">
        <v>15</v>
      </c>
      <c r="H27" s="34">
        <v>15</v>
      </c>
      <c r="I27" s="34"/>
    </row>
    <row r="28" ht="27" spans="1:9">
      <c r="A28" s="8"/>
      <c r="B28" s="9"/>
      <c r="C28" s="30"/>
      <c r="D28" s="69" t="s">
        <v>400</v>
      </c>
      <c r="E28" s="69" t="s">
        <v>399</v>
      </c>
      <c r="F28" s="69" t="s">
        <v>293</v>
      </c>
      <c r="G28" s="34">
        <v>15</v>
      </c>
      <c r="H28" s="34">
        <v>15</v>
      </c>
      <c r="I28" s="34"/>
    </row>
    <row r="29" spans="1:9">
      <c r="A29" s="8"/>
      <c r="B29" s="9"/>
      <c r="C29" s="33" t="s">
        <v>253</v>
      </c>
      <c r="D29" s="10"/>
      <c r="E29" s="10"/>
      <c r="F29" s="8"/>
      <c r="G29" s="34"/>
      <c r="H29" s="34"/>
      <c r="I29" s="34"/>
    </row>
    <row r="30" spans="1:9">
      <c r="A30" s="8"/>
      <c r="B30" s="9"/>
      <c r="C30" s="30"/>
      <c r="D30" s="10"/>
      <c r="E30" s="10"/>
      <c r="F30" s="8"/>
      <c r="G30" s="34"/>
      <c r="H30" s="34"/>
      <c r="I30" s="34"/>
    </row>
    <row r="31" spans="1:9">
      <c r="A31" s="8"/>
      <c r="B31" s="9"/>
      <c r="C31" s="33" t="s">
        <v>255</v>
      </c>
      <c r="D31" s="78"/>
      <c r="E31" s="78"/>
      <c r="F31" s="78"/>
      <c r="G31" s="78"/>
      <c r="H31" s="78"/>
      <c r="I31" s="34"/>
    </row>
    <row r="32" spans="1:9">
      <c r="A32" s="8"/>
      <c r="B32" s="9"/>
      <c r="C32" s="30"/>
      <c r="D32" s="10"/>
      <c r="E32" s="10"/>
      <c r="F32" s="8"/>
      <c r="G32" s="34"/>
      <c r="H32" s="34"/>
      <c r="I32" s="34"/>
    </row>
    <row r="33" ht="27" spans="1:9">
      <c r="A33" s="8"/>
      <c r="B33" s="24" t="s">
        <v>259</v>
      </c>
      <c r="C33" s="31" t="s">
        <v>260</v>
      </c>
      <c r="D33" s="69" t="s">
        <v>401</v>
      </c>
      <c r="E33" s="77" t="s">
        <v>402</v>
      </c>
      <c r="F33" s="77" t="s">
        <v>402</v>
      </c>
      <c r="G33" s="34">
        <v>10</v>
      </c>
      <c r="H33" s="34">
        <v>10</v>
      </c>
      <c r="I33" s="34"/>
    </row>
    <row r="34" spans="1:9">
      <c r="A34" s="8"/>
      <c r="B34" s="24"/>
      <c r="C34" s="24"/>
      <c r="D34" s="10"/>
      <c r="E34" s="10"/>
      <c r="F34" s="8"/>
      <c r="G34" s="34"/>
      <c r="H34" s="34"/>
      <c r="I34" s="34"/>
    </row>
    <row r="35" spans="1:9">
      <c r="A35" s="12" t="s">
        <v>264</v>
      </c>
      <c r="B35" s="13"/>
      <c r="C35" s="13"/>
      <c r="D35" s="13"/>
      <c r="E35" s="13"/>
      <c r="F35" s="14"/>
      <c r="G35" s="16">
        <f>SUM(G16:G34)+H8</f>
        <v>100</v>
      </c>
      <c r="H35" s="16">
        <v>100</v>
      </c>
      <c r="I35" s="45"/>
    </row>
    <row r="36" spans="1:9">
      <c r="A36" s="9" t="s">
        <v>265</v>
      </c>
      <c r="B36" s="79" t="s">
        <v>403</v>
      </c>
      <c r="C36" s="58"/>
      <c r="D36" s="58"/>
      <c r="E36" s="58"/>
      <c r="F36" s="58"/>
      <c r="G36" s="58"/>
      <c r="H36" s="58"/>
      <c r="I36" s="28"/>
    </row>
    <row r="37" spans="1:9">
      <c r="A37" s="5"/>
      <c r="B37" s="6" t="s">
        <v>299</v>
      </c>
      <c r="C37" s="6" t="s">
        <v>404</v>
      </c>
      <c r="D37" s="7"/>
      <c r="E37" s="6"/>
      <c r="F37" s="6"/>
      <c r="G37" s="5"/>
      <c r="H37" s="5"/>
      <c r="I37" s="42"/>
    </row>
    <row r="38" ht="37" customHeight="1" spans="1:9">
      <c r="A38" s="40" t="s">
        <v>301</v>
      </c>
      <c r="B38" s="40"/>
      <c r="C38" s="40"/>
      <c r="D38" s="40"/>
      <c r="E38" s="40"/>
      <c r="F38" s="40"/>
      <c r="G38" s="40"/>
      <c r="H38" s="40"/>
      <c r="I38" s="40"/>
    </row>
    <row r="39" ht="31" customHeight="1" spans="1:9">
      <c r="A39" s="41" t="s">
        <v>267</v>
      </c>
      <c r="B39" s="41"/>
      <c r="C39" s="41"/>
      <c r="D39" s="41"/>
      <c r="E39" s="41"/>
      <c r="F39" s="41"/>
      <c r="G39" s="41"/>
      <c r="H39" s="41"/>
      <c r="I39" s="41"/>
    </row>
    <row r="40" ht="31" customHeight="1" spans="1:9">
      <c r="A40" s="40" t="s">
        <v>268</v>
      </c>
      <c r="B40" s="40"/>
      <c r="C40" s="40"/>
      <c r="D40" s="40"/>
      <c r="E40" s="40"/>
      <c r="F40" s="40"/>
      <c r="G40" s="40"/>
      <c r="H40" s="40"/>
      <c r="I40" s="40"/>
    </row>
    <row r="41" ht="31"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9" workbookViewId="0">
      <selection activeCell="F27" sqref="F27"/>
    </sheetView>
  </sheetViews>
  <sheetFormatPr defaultColWidth="8.89166666666667" defaultRowHeight="13.5"/>
  <cols>
    <col min="1" max="1" width="9.81666666666667" style="1" customWidth="1"/>
    <col min="2" max="2" width="7.63333333333333" customWidth="1"/>
    <col min="3" max="3" width="9.38333333333333" customWidth="1"/>
    <col min="4" max="4" width="22.77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116</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51600</v>
      </c>
      <c r="F8" s="21">
        <f>F9+F12</f>
        <v>51600</v>
      </c>
      <c r="G8" s="22">
        <f>F8/E8</f>
        <v>1</v>
      </c>
      <c r="H8" s="23">
        <v>10</v>
      </c>
      <c r="I8" s="43">
        <f>G8*H8</f>
        <v>10</v>
      </c>
    </row>
    <row r="9" spans="1:9">
      <c r="A9" s="17"/>
      <c r="B9" s="18" t="s">
        <v>278</v>
      </c>
      <c r="C9" s="19"/>
      <c r="D9" s="20"/>
      <c r="E9" s="21">
        <v>51600</v>
      </c>
      <c r="F9" s="21">
        <f>F10+F11</f>
        <v>51600</v>
      </c>
      <c r="G9" s="16" t="s">
        <v>168</v>
      </c>
      <c r="H9" s="16"/>
      <c r="I9" s="16"/>
    </row>
    <row r="10" spans="1:9">
      <c r="A10" s="24"/>
      <c r="B10" s="25" t="s">
        <v>279</v>
      </c>
      <c r="C10" s="26"/>
      <c r="D10" s="27"/>
      <c r="E10" s="28">
        <v>0</v>
      </c>
      <c r="F10" s="49">
        <v>0</v>
      </c>
      <c r="G10" s="16" t="s">
        <v>168</v>
      </c>
      <c r="H10" s="16"/>
      <c r="I10" s="16"/>
    </row>
    <row r="11" spans="1:9">
      <c r="A11" s="24"/>
      <c r="B11" s="25" t="s">
        <v>280</v>
      </c>
      <c r="C11" s="26"/>
      <c r="D11" s="27"/>
      <c r="E11" s="28">
        <v>51600</v>
      </c>
      <c r="F11" s="49">
        <v>51600</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9" customHeight="1" spans="1:9">
      <c r="A14" s="24"/>
      <c r="B14" s="35" t="s">
        <v>390</v>
      </c>
      <c r="C14" s="10"/>
      <c r="D14" s="35"/>
      <c r="E14" s="10"/>
      <c r="F14" s="9" t="s">
        <v>391</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76" t="s">
        <v>720</v>
      </c>
      <c r="E16" s="74" t="s">
        <v>393</v>
      </c>
      <c r="F16" s="74" t="s">
        <v>393</v>
      </c>
      <c r="G16" s="34">
        <v>20</v>
      </c>
      <c r="H16" s="34">
        <v>20</v>
      </c>
      <c r="I16" s="34"/>
    </row>
    <row r="17" spans="1:9">
      <c r="A17" s="8"/>
      <c r="B17" s="9"/>
      <c r="C17" s="30"/>
      <c r="D17" s="10"/>
      <c r="E17" s="10"/>
      <c r="F17" s="8"/>
      <c r="G17" s="34"/>
      <c r="H17" s="34"/>
      <c r="I17" s="34"/>
    </row>
    <row r="18" spans="1:9">
      <c r="A18" s="8"/>
      <c r="B18" s="9"/>
      <c r="C18" s="32"/>
      <c r="D18" s="10"/>
      <c r="E18" s="10"/>
      <c r="F18" s="8"/>
      <c r="G18" s="34"/>
      <c r="H18" s="34"/>
      <c r="I18" s="34"/>
    </row>
    <row r="19" spans="1:9">
      <c r="A19" s="8"/>
      <c r="B19" s="9"/>
      <c r="C19" s="33" t="s">
        <v>228</v>
      </c>
      <c r="D19" s="75" t="s">
        <v>394</v>
      </c>
      <c r="E19" s="36">
        <v>1</v>
      </c>
      <c r="F19" s="37">
        <v>1</v>
      </c>
      <c r="G19" s="34">
        <v>10</v>
      </c>
      <c r="H19" s="34">
        <v>10</v>
      </c>
      <c r="I19" s="34"/>
    </row>
    <row r="20" spans="1:9">
      <c r="A20" s="8"/>
      <c r="B20" s="9"/>
      <c r="C20" s="30"/>
      <c r="D20" s="10"/>
      <c r="E20" s="10"/>
      <c r="F20" s="8"/>
      <c r="G20" s="34"/>
      <c r="H20" s="34"/>
      <c r="I20" s="34"/>
    </row>
    <row r="21" spans="1:9">
      <c r="A21" s="8"/>
      <c r="B21" s="9"/>
      <c r="C21" s="33" t="s">
        <v>232</v>
      </c>
      <c r="D21" s="10" t="s">
        <v>721</v>
      </c>
      <c r="E21" s="36">
        <v>1</v>
      </c>
      <c r="F21" s="37">
        <v>1</v>
      </c>
      <c r="G21" s="34">
        <v>10</v>
      </c>
      <c r="H21" s="34">
        <v>10</v>
      </c>
      <c r="I21" s="34"/>
    </row>
    <row r="22" spans="1:9">
      <c r="A22" s="8"/>
      <c r="B22" s="9"/>
      <c r="C22" s="30"/>
      <c r="D22" s="10"/>
      <c r="E22" s="10"/>
      <c r="F22" s="8"/>
      <c r="G22" s="34"/>
      <c r="H22" s="34"/>
      <c r="I22" s="34"/>
    </row>
    <row r="23" spans="1:9">
      <c r="A23" s="8"/>
      <c r="B23" s="9"/>
      <c r="C23" s="33" t="s">
        <v>289</v>
      </c>
      <c r="D23" s="10" t="s">
        <v>396</v>
      </c>
      <c r="E23" s="10" t="s">
        <v>722</v>
      </c>
      <c r="F23" s="8" t="s">
        <v>722</v>
      </c>
      <c r="G23" s="34">
        <v>10</v>
      </c>
      <c r="H23" s="34">
        <v>10</v>
      </c>
      <c r="I23" s="34"/>
    </row>
    <row r="24" spans="1:9">
      <c r="A24" s="8"/>
      <c r="B24" s="9"/>
      <c r="C24" s="30"/>
      <c r="D24" s="10"/>
      <c r="E24" s="10"/>
      <c r="F24" s="8"/>
      <c r="G24" s="34"/>
      <c r="H24" s="34"/>
      <c r="I24" s="34"/>
    </row>
    <row r="25" spans="1:9">
      <c r="A25" s="8"/>
      <c r="B25" s="9" t="s">
        <v>291</v>
      </c>
      <c r="C25" s="33" t="s">
        <v>242</v>
      </c>
      <c r="D25" s="76"/>
      <c r="E25" s="10"/>
      <c r="F25" s="8"/>
      <c r="G25" s="34"/>
      <c r="H25" s="34"/>
      <c r="I25" s="34"/>
    </row>
    <row r="26" spans="1:9">
      <c r="A26" s="8"/>
      <c r="B26" s="9"/>
      <c r="C26" s="30"/>
      <c r="D26" s="10"/>
      <c r="E26" s="10"/>
      <c r="F26" s="8"/>
      <c r="G26" s="34"/>
      <c r="H26" s="34"/>
      <c r="I26" s="34"/>
    </row>
    <row r="27" ht="27" spans="1:9">
      <c r="A27" s="8"/>
      <c r="B27" s="9"/>
      <c r="C27" s="33" t="s">
        <v>246</v>
      </c>
      <c r="D27" s="69" t="s">
        <v>398</v>
      </c>
      <c r="E27" s="77" t="s">
        <v>399</v>
      </c>
      <c r="F27" s="69" t="s">
        <v>293</v>
      </c>
      <c r="G27" s="34">
        <v>15</v>
      </c>
      <c r="H27" s="34">
        <v>15</v>
      </c>
      <c r="I27" s="34"/>
    </row>
    <row r="28" ht="27" spans="1:9">
      <c r="A28" s="8"/>
      <c r="B28" s="9"/>
      <c r="C28" s="30"/>
      <c r="D28" s="69" t="s">
        <v>400</v>
      </c>
      <c r="E28" s="69" t="s">
        <v>399</v>
      </c>
      <c r="F28" s="69" t="s">
        <v>293</v>
      </c>
      <c r="G28" s="34">
        <v>15</v>
      </c>
      <c r="H28" s="34">
        <v>15</v>
      </c>
      <c r="I28" s="34"/>
    </row>
    <row r="29" spans="1:9">
      <c r="A29" s="8"/>
      <c r="B29" s="9"/>
      <c r="C29" s="33" t="s">
        <v>253</v>
      </c>
      <c r="D29" s="10"/>
      <c r="E29" s="10"/>
      <c r="F29" s="8"/>
      <c r="G29" s="34"/>
      <c r="H29" s="34"/>
      <c r="I29" s="34"/>
    </row>
    <row r="30" spans="1:9">
      <c r="A30" s="8"/>
      <c r="B30" s="9"/>
      <c r="C30" s="30"/>
      <c r="D30" s="10"/>
      <c r="E30" s="10"/>
      <c r="F30" s="8"/>
      <c r="G30" s="34"/>
      <c r="H30" s="34"/>
      <c r="I30" s="34"/>
    </row>
    <row r="31" spans="1:9">
      <c r="A31" s="8"/>
      <c r="B31" s="9"/>
      <c r="C31" s="33" t="s">
        <v>255</v>
      </c>
      <c r="D31" s="78"/>
      <c r="E31" s="78"/>
      <c r="F31" s="78"/>
      <c r="G31" s="78"/>
      <c r="H31" s="78"/>
      <c r="I31" s="34"/>
    </row>
    <row r="32" spans="1:9">
      <c r="A32" s="8"/>
      <c r="B32" s="9"/>
      <c r="C32" s="30"/>
      <c r="D32" s="10"/>
      <c r="E32" s="10"/>
      <c r="F32" s="8"/>
      <c r="G32" s="34"/>
      <c r="H32" s="34"/>
      <c r="I32" s="34"/>
    </row>
    <row r="33" ht="27" spans="1:9">
      <c r="A33" s="8"/>
      <c r="B33" s="24" t="s">
        <v>259</v>
      </c>
      <c r="C33" s="31" t="s">
        <v>260</v>
      </c>
      <c r="D33" s="69" t="s">
        <v>401</v>
      </c>
      <c r="E33" s="77" t="s">
        <v>402</v>
      </c>
      <c r="F33" s="77" t="s">
        <v>402</v>
      </c>
      <c r="G33" s="34">
        <v>10</v>
      </c>
      <c r="H33" s="34">
        <v>10</v>
      </c>
      <c r="I33" s="34"/>
    </row>
    <row r="34" spans="1:9">
      <c r="A34" s="8"/>
      <c r="B34" s="24"/>
      <c r="C34" s="24"/>
      <c r="D34" s="10"/>
      <c r="E34" s="10"/>
      <c r="F34" s="8"/>
      <c r="G34" s="34"/>
      <c r="H34" s="34"/>
      <c r="I34" s="34"/>
    </row>
    <row r="35" spans="1:9">
      <c r="A35" s="12" t="s">
        <v>264</v>
      </c>
      <c r="B35" s="13"/>
      <c r="C35" s="13"/>
      <c r="D35" s="13"/>
      <c r="E35" s="13"/>
      <c r="F35" s="14"/>
      <c r="G35" s="16">
        <f>SUM(G16:G34)+H8</f>
        <v>100</v>
      </c>
      <c r="H35" s="16">
        <v>100</v>
      </c>
      <c r="I35" s="45"/>
    </row>
    <row r="36" spans="1:9">
      <c r="A36" s="9" t="s">
        <v>265</v>
      </c>
      <c r="B36" s="79" t="s">
        <v>403</v>
      </c>
      <c r="C36" s="58"/>
      <c r="D36" s="58"/>
      <c r="E36" s="58"/>
      <c r="F36" s="58"/>
      <c r="G36" s="58"/>
      <c r="H36" s="58"/>
      <c r="I36" s="28"/>
    </row>
    <row r="37" spans="1:9">
      <c r="A37" s="5"/>
      <c r="B37" s="6" t="s">
        <v>299</v>
      </c>
      <c r="C37" s="6"/>
      <c r="D37" s="7"/>
      <c r="E37" s="6"/>
      <c r="F37" s="6"/>
      <c r="G37" s="5"/>
      <c r="H37" s="5"/>
      <c r="I37" s="42"/>
    </row>
    <row r="38" ht="41" customHeight="1" spans="1:9">
      <c r="A38" s="40" t="s">
        <v>301</v>
      </c>
      <c r="B38" s="40"/>
      <c r="C38" s="40"/>
      <c r="D38" s="40"/>
      <c r="E38" s="40"/>
      <c r="F38" s="40"/>
      <c r="G38" s="40"/>
      <c r="H38" s="40"/>
      <c r="I38" s="40"/>
    </row>
    <row r="39" ht="41" customHeight="1" spans="1:9">
      <c r="A39" s="41" t="s">
        <v>267</v>
      </c>
      <c r="B39" s="41"/>
      <c r="C39" s="41"/>
      <c r="D39" s="41"/>
      <c r="E39" s="41"/>
      <c r="F39" s="41"/>
      <c r="G39" s="41"/>
      <c r="H39" s="41"/>
      <c r="I39" s="41"/>
    </row>
    <row r="40" ht="41" customHeight="1" spans="1:9">
      <c r="A40" s="40" t="s">
        <v>268</v>
      </c>
      <c r="B40" s="40"/>
      <c r="C40" s="40"/>
      <c r="D40" s="40"/>
      <c r="E40" s="40"/>
      <c r="F40" s="40"/>
      <c r="G40" s="40"/>
      <c r="H40" s="40"/>
      <c r="I40" s="40"/>
    </row>
    <row r="41" ht="41"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4" workbookViewId="0">
      <selection activeCell="F27" sqref="F27"/>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ht="29" customHeight="1" spans="1:9">
      <c r="A5" s="8" t="s">
        <v>272</v>
      </c>
      <c r="B5" s="9" t="s">
        <v>723</v>
      </c>
      <c r="C5" s="9"/>
      <c r="D5" s="9"/>
      <c r="E5" s="9"/>
      <c r="F5" s="9"/>
      <c r="G5" s="9"/>
      <c r="H5" s="9"/>
      <c r="I5" s="9"/>
    </row>
    <row r="6" spans="1:9">
      <c r="A6" s="9" t="s">
        <v>273</v>
      </c>
      <c r="B6" s="8"/>
      <c r="C6" s="8"/>
      <c r="D6" s="9"/>
      <c r="E6" s="10"/>
      <c r="F6" s="8" t="s">
        <v>274</v>
      </c>
      <c r="G6" s="8"/>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v>46800</v>
      </c>
      <c r="F8" s="21">
        <f>F9</f>
        <v>0</v>
      </c>
      <c r="G8" s="22">
        <f>F8/E8</f>
        <v>0</v>
      </c>
      <c r="H8" s="23">
        <v>10</v>
      </c>
      <c r="I8" s="43">
        <f>G8*H8</f>
        <v>0</v>
      </c>
    </row>
    <row r="9" spans="1:9">
      <c r="A9" s="17"/>
      <c r="B9" s="18" t="s">
        <v>278</v>
      </c>
      <c r="C9" s="19"/>
      <c r="D9" s="20"/>
      <c r="E9" s="21">
        <v>46800</v>
      </c>
      <c r="F9" s="21">
        <v>0</v>
      </c>
      <c r="G9" s="16" t="s">
        <v>168</v>
      </c>
      <c r="H9" s="16"/>
      <c r="I9" s="16"/>
    </row>
    <row r="10" spans="1:9">
      <c r="A10" s="24"/>
      <c r="B10" s="25" t="s">
        <v>279</v>
      </c>
      <c r="C10" s="26"/>
      <c r="D10" s="27"/>
      <c r="E10" s="21">
        <v>46800</v>
      </c>
      <c r="F10" s="21">
        <v>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5" customHeight="1" spans="1:9">
      <c r="A14" s="24"/>
      <c r="B14" s="9" t="s">
        <v>558</v>
      </c>
      <c r="C14" s="9"/>
      <c r="D14" s="9"/>
      <c r="E14" s="9"/>
      <c r="F14" s="9" t="s">
        <v>558</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559</v>
      </c>
      <c r="E16" s="10" t="s">
        <v>418</v>
      </c>
      <c r="F16" s="8" t="s">
        <v>418</v>
      </c>
      <c r="G16" s="34">
        <v>10</v>
      </c>
      <c r="H16" s="8">
        <v>10</v>
      </c>
      <c r="I16" s="34"/>
    </row>
    <row r="17" ht="22.5" spans="1:9">
      <c r="A17" s="8"/>
      <c r="B17" s="9"/>
      <c r="C17" s="30"/>
      <c r="D17" s="35" t="s">
        <v>724</v>
      </c>
      <c r="E17" s="10" t="s">
        <v>380</v>
      </c>
      <c r="F17" s="8" t="s">
        <v>380</v>
      </c>
      <c r="G17" s="34">
        <v>10</v>
      </c>
      <c r="H17" s="8">
        <v>10</v>
      </c>
      <c r="I17" s="34"/>
    </row>
    <row r="18" spans="1:9">
      <c r="A18" s="8"/>
      <c r="B18" s="9"/>
      <c r="C18" s="32"/>
      <c r="D18" s="10"/>
      <c r="E18" s="10"/>
      <c r="F18" s="8"/>
      <c r="G18" s="34"/>
      <c r="H18" s="8"/>
      <c r="I18" s="34"/>
    </row>
    <row r="19" ht="22.5" spans="1:9">
      <c r="A19" s="8"/>
      <c r="B19" s="9"/>
      <c r="C19" s="33" t="s">
        <v>228</v>
      </c>
      <c r="D19" s="10" t="s">
        <v>560</v>
      </c>
      <c r="E19" s="35" t="s">
        <v>561</v>
      </c>
      <c r="F19" s="69" t="s">
        <v>293</v>
      </c>
      <c r="G19" s="34">
        <v>5</v>
      </c>
      <c r="H19" s="8">
        <v>5</v>
      </c>
      <c r="I19" s="34"/>
    </row>
    <row r="20" spans="1:9">
      <c r="A20" s="8"/>
      <c r="B20" s="9"/>
      <c r="C20" s="30"/>
      <c r="D20" s="10" t="s">
        <v>725</v>
      </c>
      <c r="E20" s="10" t="s">
        <v>380</v>
      </c>
      <c r="F20" s="10" t="s">
        <v>380</v>
      </c>
      <c r="G20" s="34">
        <v>5</v>
      </c>
      <c r="H20" s="8">
        <v>5</v>
      </c>
      <c r="I20" s="34"/>
    </row>
    <row r="21" spans="1:9">
      <c r="A21" s="8"/>
      <c r="B21" s="9"/>
      <c r="C21" s="33" t="s">
        <v>232</v>
      </c>
      <c r="D21" s="10" t="s">
        <v>562</v>
      </c>
      <c r="E21" s="10" t="s">
        <v>726</v>
      </c>
      <c r="F21" s="10" t="s">
        <v>726</v>
      </c>
      <c r="G21" s="34">
        <v>10</v>
      </c>
      <c r="H21" s="8">
        <v>10</v>
      </c>
      <c r="I21" s="34"/>
    </row>
    <row r="22" spans="1:9">
      <c r="A22" s="8"/>
      <c r="B22" s="9"/>
      <c r="C22" s="30"/>
      <c r="D22" s="10"/>
      <c r="E22" s="10"/>
      <c r="F22" s="8"/>
      <c r="G22" s="34"/>
      <c r="H22" s="8"/>
      <c r="I22" s="34"/>
    </row>
    <row r="23" spans="1:9">
      <c r="A23" s="8"/>
      <c r="B23" s="9"/>
      <c r="C23" s="33" t="s">
        <v>289</v>
      </c>
      <c r="D23" s="10" t="s">
        <v>290</v>
      </c>
      <c r="E23" s="36">
        <v>1</v>
      </c>
      <c r="F23" s="37">
        <v>1</v>
      </c>
      <c r="G23" s="34">
        <v>10</v>
      </c>
      <c r="H23" s="8">
        <v>10</v>
      </c>
      <c r="I23" s="34"/>
    </row>
    <row r="24" spans="1:9">
      <c r="A24" s="8"/>
      <c r="B24" s="9"/>
      <c r="C24" s="30"/>
      <c r="D24" s="10"/>
      <c r="E24" s="10"/>
      <c r="F24" s="8"/>
      <c r="G24" s="34"/>
      <c r="H24" s="8"/>
      <c r="I24" s="34"/>
    </row>
    <row r="25" ht="22.5" spans="1:9">
      <c r="A25" s="8"/>
      <c r="B25" s="9" t="s">
        <v>291</v>
      </c>
      <c r="C25" s="33" t="s">
        <v>242</v>
      </c>
      <c r="D25" s="35" t="s">
        <v>727</v>
      </c>
      <c r="E25" s="35" t="s">
        <v>258</v>
      </c>
      <c r="F25" s="69" t="s">
        <v>293</v>
      </c>
      <c r="G25" s="34">
        <v>10</v>
      </c>
      <c r="H25" s="8">
        <v>10</v>
      </c>
      <c r="I25" s="34"/>
    </row>
    <row r="26" spans="1:9">
      <c r="A26" s="8"/>
      <c r="B26" s="9"/>
      <c r="C26" s="30"/>
      <c r="D26" s="10"/>
      <c r="E26" s="10"/>
      <c r="F26" s="8"/>
      <c r="G26" s="34"/>
      <c r="H26" s="8"/>
      <c r="I26" s="34"/>
    </row>
    <row r="27" ht="22.5" spans="1:9">
      <c r="A27" s="8"/>
      <c r="B27" s="9"/>
      <c r="C27" s="33" t="s">
        <v>246</v>
      </c>
      <c r="D27" s="35" t="s">
        <v>728</v>
      </c>
      <c r="E27" s="35" t="s">
        <v>252</v>
      </c>
      <c r="F27" s="69" t="s">
        <v>293</v>
      </c>
      <c r="G27" s="34">
        <v>10</v>
      </c>
      <c r="H27" s="8">
        <v>10</v>
      </c>
      <c r="I27" s="34"/>
    </row>
    <row r="28" spans="1:9">
      <c r="A28" s="8"/>
      <c r="B28" s="9"/>
      <c r="C28" s="30"/>
      <c r="D28" s="10" t="s">
        <v>563</v>
      </c>
      <c r="E28" s="10" t="s">
        <v>729</v>
      </c>
      <c r="F28" s="69" t="s">
        <v>293</v>
      </c>
      <c r="G28" s="34">
        <v>10</v>
      </c>
      <c r="H28" s="8">
        <v>10</v>
      </c>
      <c r="I28" s="34"/>
    </row>
    <row r="29" spans="1:9">
      <c r="A29" s="8"/>
      <c r="B29" s="9"/>
      <c r="C29" s="33" t="s">
        <v>253</v>
      </c>
      <c r="D29" s="10"/>
      <c r="E29" s="10"/>
      <c r="F29" s="8"/>
      <c r="G29" s="34"/>
      <c r="H29" s="8"/>
      <c r="I29" s="34"/>
    </row>
    <row r="30" spans="1:9">
      <c r="A30" s="8"/>
      <c r="B30" s="9"/>
      <c r="C30" s="30"/>
      <c r="D30" s="10"/>
      <c r="E30" s="10"/>
      <c r="F30" s="8"/>
      <c r="G30" s="34"/>
      <c r="H30" s="8"/>
      <c r="I30" s="34"/>
    </row>
    <row r="31" spans="1:9">
      <c r="A31" s="8"/>
      <c r="B31" s="9"/>
      <c r="C31" s="33" t="s">
        <v>255</v>
      </c>
      <c r="D31" s="10"/>
      <c r="E31" s="10"/>
      <c r="F31" s="8"/>
      <c r="G31" s="34"/>
      <c r="H31" s="8"/>
      <c r="I31" s="34"/>
    </row>
    <row r="32" spans="1:9">
      <c r="A32" s="8"/>
      <c r="B32" s="9"/>
      <c r="C32" s="30"/>
      <c r="D32" s="10"/>
      <c r="E32" s="10"/>
      <c r="F32" s="8"/>
      <c r="G32" s="34"/>
      <c r="H32" s="8"/>
      <c r="I32" s="34"/>
    </row>
    <row r="33" spans="1:9">
      <c r="A33" s="8"/>
      <c r="B33" s="24" t="s">
        <v>259</v>
      </c>
      <c r="C33" s="31" t="s">
        <v>260</v>
      </c>
      <c r="D33" s="10" t="s">
        <v>430</v>
      </c>
      <c r="E33" s="10" t="s">
        <v>431</v>
      </c>
      <c r="F33" s="69" t="s">
        <v>293</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90</v>
      </c>
      <c r="I35" s="45"/>
    </row>
    <row r="36" spans="1:9">
      <c r="A36" s="9" t="s">
        <v>265</v>
      </c>
      <c r="B36" s="38" t="s">
        <v>730</v>
      </c>
      <c r="C36" s="39"/>
      <c r="D36" s="39"/>
      <c r="E36" s="39"/>
      <c r="F36" s="39"/>
      <c r="G36" s="39"/>
      <c r="H36" s="39"/>
      <c r="I36" s="46"/>
    </row>
    <row r="37" spans="1:9">
      <c r="A37" s="5"/>
      <c r="B37" s="6" t="s">
        <v>299</v>
      </c>
      <c r="C37" s="6"/>
      <c r="D37" s="7"/>
      <c r="E37" s="6"/>
      <c r="F37" s="6"/>
      <c r="G37" s="5"/>
      <c r="H37" s="5"/>
      <c r="I37" s="42"/>
    </row>
    <row r="38" ht="33" customHeight="1" spans="1:9">
      <c r="A38" s="40" t="s">
        <v>301</v>
      </c>
      <c r="B38" s="40"/>
      <c r="C38" s="40"/>
      <c r="D38" s="40"/>
      <c r="E38" s="40"/>
      <c r="F38" s="40"/>
      <c r="G38" s="40"/>
      <c r="H38" s="40"/>
      <c r="I38" s="40"/>
    </row>
    <row r="39" ht="33" customHeight="1" spans="1:9">
      <c r="A39" s="41" t="s">
        <v>267</v>
      </c>
      <c r="B39" s="41"/>
      <c r="C39" s="41"/>
      <c r="D39" s="41"/>
      <c r="E39" s="41"/>
      <c r="F39" s="41"/>
      <c r="G39" s="41"/>
      <c r="H39" s="41"/>
      <c r="I39" s="41"/>
    </row>
    <row r="40" ht="33" customHeight="1" spans="1:9">
      <c r="A40" s="40" t="s">
        <v>268</v>
      </c>
      <c r="B40" s="40"/>
      <c r="C40" s="40"/>
      <c r="D40" s="40"/>
      <c r="E40" s="40"/>
      <c r="F40" s="40"/>
      <c r="G40" s="40"/>
      <c r="H40" s="40"/>
      <c r="I40" s="40"/>
    </row>
    <row r="41" ht="33"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3"/>
  <sheetViews>
    <sheetView topLeftCell="A27" workbookViewId="0">
      <selection activeCell="F39" sqref="F39"/>
    </sheetView>
  </sheetViews>
  <sheetFormatPr defaultColWidth="8.89166666666667" defaultRowHeight="13.5"/>
  <cols>
    <col min="1" max="1" width="9.81666666666667" style="1" customWidth="1"/>
    <col min="2" max="2" width="7.63333333333333" customWidth="1"/>
    <col min="3" max="3" width="9.38333333333333" customWidth="1"/>
    <col min="4" max="4" width="33.3833333333333"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9" t="s">
        <v>731</v>
      </c>
      <c r="C5" s="8"/>
      <c r="D5" s="9"/>
      <c r="E5" s="8"/>
      <c r="F5" s="8"/>
      <c r="G5" s="8"/>
      <c r="H5" s="8"/>
      <c r="I5" s="8"/>
    </row>
    <row r="6" spans="1:9">
      <c r="A6" s="9" t="s">
        <v>273</v>
      </c>
      <c r="B6" s="8" t="s">
        <v>303</v>
      </c>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8">
        <v>7440400</v>
      </c>
      <c r="F8" s="28">
        <v>7440400</v>
      </c>
      <c r="G8" s="22">
        <f>F8/E8</f>
        <v>1</v>
      </c>
      <c r="H8" s="23">
        <v>10</v>
      </c>
      <c r="I8" s="43">
        <f>G8*H8</f>
        <v>10</v>
      </c>
    </row>
    <row r="9" spans="1:9">
      <c r="A9" s="17"/>
      <c r="B9" s="18" t="s">
        <v>278</v>
      </c>
      <c r="C9" s="19"/>
      <c r="D9" s="20"/>
      <c r="E9" s="14"/>
      <c r="F9" s="14"/>
      <c r="G9" s="16" t="s">
        <v>168</v>
      </c>
      <c r="H9" s="16"/>
      <c r="I9" s="16"/>
    </row>
    <row r="10" spans="1:9">
      <c r="A10" s="24"/>
      <c r="B10" s="25" t="s">
        <v>279</v>
      </c>
      <c r="C10" s="26"/>
      <c r="D10" s="27"/>
      <c r="E10" s="28">
        <v>7440400</v>
      </c>
      <c r="F10" s="28">
        <v>7440400</v>
      </c>
      <c r="G10" s="16" t="s">
        <v>168</v>
      </c>
      <c r="H10" s="16"/>
      <c r="I10" s="16"/>
    </row>
    <row r="11" spans="1:9">
      <c r="A11" s="24"/>
      <c r="B11" s="25" t="s">
        <v>280</v>
      </c>
      <c r="C11" s="26"/>
      <c r="D11" s="27"/>
      <c r="E11" s="28"/>
      <c r="F11" s="16"/>
      <c r="G11" s="16" t="s">
        <v>168</v>
      </c>
      <c r="H11" s="16"/>
      <c r="I11" s="16"/>
    </row>
    <row r="12" spans="1:9">
      <c r="A12" s="29"/>
      <c r="B12" s="25" t="s">
        <v>281</v>
      </c>
      <c r="C12" s="26"/>
      <c r="D12" s="27"/>
      <c r="E12" s="28"/>
      <c r="F12" s="16"/>
      <c r="G12" s="16" t="s">
        <v>168</v>
      </c>
      <c r="H12" s="16"/>
      <c r="I12" s="16"/>
    </row>
    <row r="13" spans="1:9">
      <c r="A13" s="11" t="s">
        <v>171</v>
      </c>
      <c r="B13" s="16" t="s">
        <v>172</v>
      </c>
      <c r="C13" s="16"/>
      <c r="D13" s="15"/>
      <c r="E13" s="16"/>
      <c r="F13" s="16" t="s">
        <v>173</v>
      </c>
      <c r="G13" s="16"/>
      <c r="H13" s="16"/>
      <c r="I13" s="16"/>
    </row>
    <row r="14" ht="29" customHeight="1" spans="1:9">
      <c r="A14" s="24"/>
      <c r="B14" s="8" t="s">
        <v>305</v>
      </c>
      <c r="C14" s="8"/>
      <c r="D14" s="9"/>
      <c r="E14" s="8"/>
      <c r="F14" s="8" t="s">
        <v>306</v>
      </c>
      <c r="G14" s="8"/>
      <c r="H14" s="8"/>
      <c r="I14" s="8"/>
    </row>
    <row r="15" spans="1:9">
      <c r="A15" s="8" t="s">
        <v>284</v>
      </c>
      <c r="B15" s="30" t="s">
        <v>177</v>
      </c>
      <c r="C15" s="30" t="s">
        <v>178</v>
      </c>
      <c r="D15" s="31" t="s">
        <v>179</v>
      </c>
      <c r="E15" s="32" t="s">
        <v>180</v>
      </c>
      <c r="F15" s="30" t="s">
        <v>181</v>
      </c>
      <c r="G15" s="30" t="s">
        <v>182</v>
      </c>
      <c r="H15" s="30" t="s">
        <v>183</v>
      </c>
      <c r="I15" s="44" t="s">
        <v>184</v>
      </c>
    </row>
    <row r="16" ht="33.75" spans="1:9">
      <c r="A16" s="8"/>
      <c r="B16" s="9" t="s">
        <v>285</v>
      </c>
      <c r="C16" s="33" t="s">
        <v>222</v>
      </c>
      <c r="D16" s="102" t="s">
        <v>506</v>
      </c>
      <c r="E16" s="103" t="s">
        <v>230</v>
      </c>
      <c r="F16" s="103" t="s">
        <v>230</v>
      </c>
      <c r="G16" s="8">
        <v>2</v>
      </c>
      <c r="H16" s="8">
        <v>2</v>
      </c>
      <c r="I16" s="8" t="s">
        <v>564</v>
      </c>
    </row>
    <row r="17" ht="22.5" spans="1:9">
      <c r="A17" s="8"/>
      <c r="B17" s="9"/>
      <c r="C17" s="30"/>
      <c r="D17" s="102" t="s">
        <v>507</v>
      </c>
      <c r="E17" s="103" t="s">
        <v>198</v>
      </c>
      <c r="F17" s="103" t="s">
        <v>198</v>
      </c>
      <c r="G17" s="8">
        <v>2</v>
      </c>
      <c r="H17" s="8">
        <v>2</v>
      </c>
      <c r="I17" s="8" t="s">
        <v>564</v>
      </c>
    </row>
    <row r="18" spans="1:9">
      <c r="A18" s="8"/>
      <c r="B18" s="9"/>
      <c r="C18" s="30"/>
      <c r="D18" s="102" t="s">
        <v>309</v>
      </c>
      <c r="E18" s="103" t="s">
        <v>230</v>
      </c>
      <c r="F18" s="103" t="s">
        <v>230</v>
      </c>
      <c r="G18" s="8">
        <v>2</v>
      </c>
      <c r="H18" s="8">
        <v>2</v>
      </c>
      <c r="I18" s="8" t="s">
        <v>564</v>
      </c>
    </row>
    <row r="19" spans="1:9">
      <c r="A19" s="8"/>
      <c r="B19" s="9"/>
      <c r="C19" s="30"/>
      <c r="D19" s="102" t="s">
        <v>310</v>
      </c>
      <c r="E19" s="103" t="s">
        <v>230</v>
      </c>
      <c r="F19" s="103" t="s">
        <v>230</v>
      </c>
      <c r="G19" s="8">
        <v>2</v>
      </c>
      <c r="H19" s="8">
        <v>2</v>
      </c>
      <c r="I19" s="8" t="s">
        <v>564</v>
      </c>
    </row>
    <row r="20" spans="1:9">
      <c r="A20" s="8"/>
      <c r="B20" s="9"/>
      <c r="C20" s="30"/>
      <c r="D20" s="102" t="s">
        <v>376</v>
      </c>
      <c r="E20" s="103" t="s">
        <v>230</v>
      </c>
      <c r="F20" s="103" t="s">
        <v>230</v>
      </c>
      <c r="G20" s="8">
        <v>2</v>
      </c>
      <c r="H20" s="8">
        <v>2</v>
      </c>
      <c r="I20" s="8"/>
    </row>
    <row r="21" spans="1:9">
      <c r="A21" s="8"/>
      <c r="B21" s="9"/>
      <c r="C21" s="30"/>
      <c r="D21" s="104" t="s">
        <v>377</v>
      </c>
      <c r="E21" s="105" t="s">
        <v>311</v>
      </c>
      <c r="F21" s="105" t="s">
        <v>311</v>
      </c>
      <c r="G21" s="8">
        <v>2</v>
      </c>
      <c r="H21" s="8">
        <v>2</v>
      </c>
      <c r="I21" s="8"/>
    </row>
    <row r="22" spans="1:9">
      <c r="A22" s="8"/>
      <c r="B22" s="9"/>
      <c r="C22" s="30"/>
      <c r="D22" s="102" t="s">
        <v>508</v>
      </c>
      <c r="E22" s="103" t="s">
        <v>314</v>
      </c>
      <c r="F22" s="103" t="s">
        <v>314</v>
      </c>
      <c r="G22" s="8">
        <v>2</v>
      </c>
      <c r="H22" s="8">
        <v>2</v>
      </c>
      <c r="I22" s="8"/>
    </row>
    <row r="23" spans="1:9">
      <c r="A23" s="8"/>
      <c r="B23" s="9"/>
      <c r="C23" s="30"/>
      <c r="D23" s="104" t="s">
        <v>378</v>
      </c>
      <c r="E23" s="105" t="s">
        <v>230</v>
      </c>
      <c r="F23" s="105" t="s">
        <v>230</v>
      </c>
      <c r="G23" s="8">
        <v>2</v>
      </c>
      <c r="H23" s="8">
        <v>2</v>
      </c>
      <c r="I23" s="8"/>
    </row>
    <row r="24" spans="1:9">
      <c r="A24" s="8"/>
      <c r="B24" s="9"/>
      <c r="C24" s="30"/>
      <c r="D24" s="102" t="s">
        <v>379</v>
      </c>
      <c r="E24" s="103" t="s">
        <v>380</v>
      </c>
      <c r="F24" s="103" t="s">
        <v>380</v>
      </c>
      <c r="G24" s="8">
        <v>2</v>
      </c>
      <c r="H24" s="8">
        <v>2</v>
      </c>
      <c r="I24" s="8"/>
    </row>
    <row r="25" spans="1:9">
      <c r="A25" s="8"/>
      <c r="B25" s="9"/>
      <c r="C25" s="30"/>
      <c r="D25" s="102" t="s">
        <v>381</v>
      </c>
      <c r="E25" s="103" t="s">
        <v>382</v>
      </c>
      <c r="F25" s="103" t="s">
        <v>382</v>
      </c>
      <c r="G25" s="8">
        <v>2</v>
      </c>
      <c r="H25" s="8">
        <v>2</v>
      </c>
      <c r="I25" s="8"/>
    </row>
    <row r="26" spans="1:9">
      <c r="A26" s="8"/>
      <c r="B26" s="9"/>
      <c r="C26" s="30"/>
      <c r="D26" s="102" t="s">
        <v>316</v>
      </c>
      <c r="E26" s="103" t="s">
        <v>317</v>
      </c>
      <c r="F26" s="103" t="s">
        <v>317</v>
      </c>
      <c r="G26" s="8">
        <v>2</v>
      </c>
      <c r="H26" s="8">
        <v>2</v>
      </c>
      <c r="I26" s="8"/>
    </row>
    <row r="27" ht="24" spans="1:9">
      <c r="A27" s="8"/>
      <c r="B27" s="9"/>
      <c r="C27" s="30"/>
      <c r="D27" s="73" t="s">
        <v>509</v>
      </c>
      <c r="E27" s="105" t="s">
        <v>319</v>
      </c>
      <c r="F27" s="105" t="s">
        <v>319</v>
      </c>
      <c r="G27" s="8">
        <v>2</v>
      </c>
      <c r="H27" s="8">
        <v>2</v>
      </c>
      <c r="I27" s="8"/>
    </row>
    <row r="28" spans="1:9">
      <c r="A28" s="8"/>
      <c r="B28" s="9"/>
      <c r="C28" s="33" t="s">
        <v>228</v>
      </c>
      <c r="D28" s="102" t="s">
        <v>320</v>
      </c>
      <c r="E28" s="103" t="s">
        <v>321</v>
      </c>
      <c r="F28" s="103" t="s">
        <v>321</v>
      </c>
      <c r="G28" s="8">
        <v>2</v>
      </c>
      <c r="H28" s="8">
        <v>2</v>
      </c>
      <c r="I28" s="8" t="s">
        <v>564</v>
      </c>
    </row>
    <row r="29" spans="1:9">
      <c r="A29" s="8"/>
      <c r="B29" s="9"/>
      <c r="C29" s="30"/>
      <c r="D29" s="106" t="s">
        <v>322</v>
      </c>
      <c r="E29" s="105" t="s">
        <v>224</v>
      </c>
      <c r="F29" s="105" t="s">
        <v>224</v>
      </c>
      <c r="G29" s="8">
        <v>2</v>
      </c>
      <c r="H29" s="8">
        <v>2</v>
      </c>
      <c r="I29" s="8" t="s">
        <v>564</v>
      </c>
    </row>
    <row r="30" spans="1:9">
      <c r="A30" s="8"/>
      <c r="B30" s="9"/>
      <c r="C30" s="30"/>
      <c r="D30" s="106" t="s">
        <v>223</v>
      </c>
      <c r="E30" s="105" t="s">
        <v>224</v>
      </c>
      <c r="F30" s="105" t="s">
        <v>224</v>
      </c>
      <c r="G30" s="8">
        <v>2</v>
      </c>
      <c r="H30" s="8">
        <v>2</v>
      </c>
      <c r="I30" s="8"/>
    </row>
    <row r="31" ht="22.5" spans="1:9">
      <c r="A31" s="8"/>
      <c r="B31" s="9"/>
      <c r="C31" s="30"/>
      <c r="D31" s="102" t="s">
        <v>510</v>
      </c>
      <c r="E31" s="107" t="s">
        <v>321</v>
      </c>
      <c r="F31" s="107" t="s">
        <v>321</v>
      </c>
      <c r="G31" s="8">
        <v>2</v>
      </c>
      <c r="H31" s="8">
        <v>2</v>
      </c>
      <c r="I31" s="8"/>
    </row>
    <row r="32" ht="33.75" spans="1:9">
      <c r="A32" s="8"/>
      <c r="B32" s="9"/>
      <c r="C32" s="30"/>
      <c r="D32" s="102" t="s">
        <v>511</v>
      </c>
      <c r="E32" s="108" t="s">
        <v>295</v>
      </c>
      <c r="F32" s="108" t="s">
        <v>295</v>
      </c>
      <c r="G32" s="8">
        <v>2</v>
      </c>
      <c r="H32" s="8">
        <v>2</v>
      </c>
      <c r="I32" s="8"/>
    </row>
    <row r="33" spans="1:9">
      <c r="A33" s="8"/>
      <c r="B33" s="9"/>
      <c r="C33" s="33" t="s">
        <v>232</v>
      </c>
      <c r="D33" s="109" t="s">
        <v>504</v>
      </c>
      <c r="E33" s="37">
        <v>1</v>
      </c>
      <c r="F33" s="37">
        <v>1</v>
      </c>
      <c r="G33" s="8">
        <v>6</v>
      </c>
      <c r="H33" s="8">
        <v>6</v>
      </c>
      <c r="I33" s="8" t="s">
        <v>564</v>
      </c>
    </row>
    <row r="34" spans="1:9">
      <c r="A34" s="8"/>
      <c r="B34" s="9"/>
      <c r="C34" s="30"/>
      <c r="D34" s="8"/>
      <c r="E34" s="8"/>
      <c r="F34" s="8"/>
      <c r="G34" s="8"/>
      <c r="H34" s="8"/>
      <c r="I34" s="8"/>
    </row>
    <row r="35" spans="1:9">
      <c r="A35" s="8"/>
      <c r="B35" s="9"/>
      <c r="C35" s="33" t="s">
        <v>289</v>
      </c>
      <c r="D35" s="8" t="s">
        <v>385</v>
      </c>
      <c r="E35" s="8" t="s">
        <v>386</v>
      </c>
      <c r="F35" s="69" t="s">
        <v>293</v>
      </c>
      <c r="G35" s="8">
        <v>10</v>
      </c>
      <c r="H35" s="8">
        <v>10</v>
      </c>
      <c r="I35" s="8" t="s">
        <v>564</v>
      </c>
    </row>
    <row r="36" spans="1:9">
      <c r="A36" s="8"/>
      <c r="B36" s="9"/>
      <c r="C36" s="30"/>
      <c r="D36" s="8"/>
      <c r="E36" s="8"/>
      <c r="F36" s="8"/>
      <c r="G36" s="8"/>
      <c r="H36" s="8"/>
      <c r="I36" s="8"/>
    </row>
    <row r="37" spans="1:9">
      <c r="A37" s="8"/>
      <c r="B37" s="9" t="s">
        <v>291</v>
      </c>
      <c r="C37" s="33" t="s">
        <v>242</v>
      </c>
      <c r="D37" s="8"/>
      <c r="E37" s="8"/>
      <c r="F37" s="8"/>
      <c r="G37" s="8"/>
      <c r="H37" s="8"/>
      <c r="I37" s="8"/>
    </row>
    <row r="38" spans="1:9">
      <c r="A38" s="8"/>
      <c r="B38" s="9"/>
      <c r="C38" s="30"/>
      <c r="D38" s="81"/>
      <c r="E38" s="8"/>
      <c r="F38" s="8"/>
      <c r="G38" s="8"/>
      <c r="H38" s="8"/>
      <c r="I38" s="8"/>
    </row>
    <row r="39" spans="1:9">
      <c r="A39" s="8"/>
      <c r="B39" s="9"/>
      <c r="C39" s="33" t="s">
        <v>246</v>
      </c>
      <c r="D39" s="8" t="s">
        <v>247</v>
      </c>
      <c r="E39" s="82" t="s">
        <v>248</v>
      </c>
      <c r="F39" s="69" t="s">
        <v>293</v>
      </c>
      <c r="G39" s="8">
        <v>10</v>
      </c>
      <c r="H39" s="8">
        <v>10</v>
      </c>
      <c r="I39" s="8" t="s">
        <v>564</v>
      </c>
    </row>
    <row r="40" spans="1:9">
      <c r="A40" s="8"/>
      <c r="B40" s="9"/>
      <c r="C40" s="30"/>
      <c r="D40" s="8" t="s">
        <v>324</v>
      </c>
      <c r="E40" s="81" t="s">
        <v>252</v>
      </c>
      <c r="F40" s="69" t="s">
        <v>293</v>
      </c>
      <c r="G40" s="8">
        <v>10</v>
      </c>
      <c r="H40" s="8">
        <v>10</v>
      </c>
      <c r="I40" s="8"/>
    </row>
    <row r="41" spans="1:9">
      <c r="A41" s="8"/>
      <c r="B41" s="9"/>
      <c r="C41" s="33" t="s">
        <v>253</v>
      </c>
      <c r="D41" s="8"/>
      <c r="E41" s="8"/>
      <c r="F41" s="8"/>
      <c r="G41" s="8"/>
      <c r="H41" s="8"/>
      <c r="I41" s="8"/>
    </row>
    <row r="42" spans="1:9">
      <c r="A42" s="8"/>
      <c r="B42" s="9"/>
      <c r="C42" s="30"/>
      <c r="D42" s="8"/>
      <c r="E42" s="8"/>
      <c r="F42" s="8"/>
      <c r="G42" s="8"/>
      <c r="H42" s="8"/>
      <c r="I42" s="8"/>
    </row>
    <row r="43" spans="1:9">
      <c r="A43" s="8"/>
      <c r="B43" s="9"/>
      <c r="C43" s="33" t="s">
        <v>255</v>
      </c>
      <c r="D43" s="8" t="s">
        <v>256</v>
      </c>
      <c r="E43" s="81" t="s">
        <v>252</v>
      </c>
      <c r="F43" s="69" t="s">
        <v>293</v>
      </c>
      <c r="G43" s="8">
        <v>10</v>
      </c>
      <c r="H43" s="8">
        <v>10</v>
      </c>
      <c r="I43" s="8" t="s">
        <v>564</v>
      </c>
    </row>
    <row r="44" spans="1:9">
      <c r="A44" s="8"/>
      <c r="B44" s="9"/>
      <c r="C44" s="30"/>
      <c r="D44" s="81"/>
      <c r="E44" s="8"/>
      <c r="F44" s="8"/>
      <c r="G44" s="8"/>
      <c r="H44" s="8"/>
      <c r="I44" s="8"/>
    </row>
    <row r="45" spans="1:9">
      <c r="A45" s="8"/>
      <c r="B45" s="24" t="s">
        <v>259</v>
      </c>
      <c r="C45" s="31" t="s">
        <v>260</v>
      </c>
      <c r="D45" s="8" t="s">
        <v>326</v>
      </c>
      <c r="E45" s="81" t="s">
        <v>252</v>
      </c>
      <c r="F45" s="69" t="s">
        <v>293</v>
      </c>
      <c r="G45" s="8">
        <v>10</v>
      </c>
      <c r="H45" s="8">
        <v>10</v>
      </c>
      <c r="I45" s="8" t="s">
        <v>564</v>
      </c>
    </row>
    <row r="46" spans="1:9">
      <c r="A46" s="8"/>
      <c r="B46" s="24"/>
      <c r="C46" s="24"/>
      <c r="D46" s="81"/>
      <c r="E46" s="8"/>
      <c r="F46" s="8"/>
      <c r="G46" s="8"/>
      <c r="H46" s="8"/>
      <c r="I46" s="8"/>
    </row>
    <row r="47" spans="1:9">
      <c r="A47" s="12" t="s">
        <v>264</v>
      </c>
      <c r="B47" s="13"/>
      <c r="C47" s="13"/>
      <c r="D47" s="13"/>
      <c r="E47" s="13"/>
      <c r="F47" s="14"/>
      <c r="G47" s="16">
        <f>SUM(G16:G46)+H8</f>
        <v>100</v>
      </c>
      <c r="H47" s="16">
        <f>SUM(H16:H46)+I8</f>
        <v>100</v>
      </c>
      <c r="I47" s="45"/>
    </row>
    <row r="48" spans="1:9">
      <c r="A48" s="9" t="s">
        <v>265</v>
      </c>
      <c r="B48" s="38" t="s">
        <v>732</v>
      </c>
      <c r="C48" s="39"/>
      <c r="D48" s="39"/>
      <c r="E48" s="39"/>
      <c r="F48" s="39"/>
      <c r="G48" s="39"/>
      <c r="H48" s="39"/>
      <c r="I48" s="46"/>
    </row>
    <row r="49" spans="1:9">
      <c r="A49" s="5"/>
      <c r="B49" s="6" t="s">
        <v>299</v>
      </c>
      <c r="C49" s="6"/>
      <c r="D49" s="7"/>
      <c r="E49" s="6"/>
      <c r="F49" s="6"/>
      <c r="G49" s="5"/>
      <c r="H49" s="5"/>
      <c r="I49" s="42"/>
    </row>
    <row r="50" ht="31" customHeight="1" spans="1:9">
      <c r="A50" s="40" t="s">
        <v>301</v>
      </c>
      <c r="B50" s="40"/>
      <c r="C50" s="40"/>
      <c r="D50" s="40"/>
      <c r="E50" s="40"/>
      <c r="F50" s="40"/>
      <c r="G50" s="40"/>
      <c r="H50" s="40"/>
      <c r="I50" s="40"/>
    </row>
    <row r="51" ht="31" customHeight="1" spans="1:9">
      <c r="A51" s="41" t="s">
        <v>267</v>
      </c>
      <c r="B51" s="41"/>
      <c r="C51" s="41"/>
      <c r="D51" s="41"/>
      <c r="E51" s="41"/>
      <c r="F51" s="41"/>
      <c r="G51" s="41"/>
      <c r="H51" s="41"/>
      <c r="I51" s="41"/>
    </row>
    <row r="52" ht="31" customHeight="1" spans="1:9">
      <c r="A52" s="40" t="s">
        <v>268</v>
      </c>
      <c r="B52" s="40"/>
      <c r="C52" s="40"/>
      <c r="D52" s="40"/>
      <c r="E52" s="40"/>
      <c r="F52" s="40"/>
      <c r="G52" s="40"/>
      <c r="H52" s="40"/>
      <c r="I52" s="40"/>
    </row>
    <row r="53" ht="31" customHeight="1" spans="1:9">
      <c r="A53" s="40" t="s">
        <v>269</v>
      </c>
      <c r="B53" s="40"/>
      <c r="C53" s="40"/>
      <c r="D53" s="40"/>
      <c r="E53" s="40"/>
      <c r="F53" s="40"/>
      <c r="G53" s="40"/>
      <c r="H53" s="40"/>
      <c r="I53"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7:F47"/>
    <mergeCell ref="B48:I48"/>
    <mergeCell ref="A50:I50"/>
    <mergeCell ref="A51:I51"/>
    <mergeCell ref="A52:I52"/>
    <mergeCell ref="A53:I53"/>
    <mergeCell ref="A7:A12"/>
    <mergeCell ref="A13:A14"/>
    <mergeCell ref="A15:A46"/>
    <mergeCell ref="B16:B36"/>
    <mergeCell ref="B37:B44"/>
    <mergeCell ref="B45:B46"/>
    <mergeCell ref="C16:C27"/>
    <mergeCell ref="C28:C32"/>
    <mergeCell ref="C33:C34"/>
    <mergeCell ref="C35:C36"/>
    <mergeCell ref="C37:C38"/>
    <mergeCell ref="C39:C40"/>
    <mergeCell ref="C41:C42"/>
    <mergeCell ref="C43:C44"/>
    <mergeCell ref="C45:C46"/>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7" workbookViewId="0">
      <selection activeCell="F27" sqref="F27"/>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122</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1540000</v>
      </c>
      <c r="F8" s="21">
        <f>F9+F12</f>
        <v>1540000</v>
      </c>
      <c r="G8" s="22">
        <f>F8/E8</f>
        <v>1</v>
      </c>
      <c r="H8" s="23">
        <v>10</v>
      </c>
      <c r="I8" s="43">
        <f>G8*H8</f>
        <v>10</v>
      </c>
    </row>
    <row r="9" spans="1:9">
      <c r="A9" s="17"/>
      <c r="B9" s="18" t="s">
        <v>278</v>
      </c>
      <c r="C9" s="19"/>
      <c r="D9" s="20"/>
      <c r="E9" s="21">
        <f>E10+E11</f>
        <v>1540000</v>
      </c>
      <c r="F9" s="21">
        <f>F10+F11</f>
        <v>1540000</v>
      </c>
      <c r="G9" s="16" t="s">
        <v>168</v>
      </c>
      <c r="H9" s="16"/>
      <c r="I9" s="16"/>
    </row>
    <row r="10" spans="1:9">
      <c r="A10" s="24"/>
      <c r="B10" s="25" t="s">
        <v>279</v>
      </c>
      <c r="C10" s="26"/>
      <c r="D10" s="27"/>
      <c r="E10" s="28">
        <v>1540000</v>
      </c>
      <c r="F10" s="49">
        <v>1540000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6" customHeight="1" spans="1:9">
      <c r="A14" s="30"/>
      <c r="B14" s="9" t="s">
        <v>329</v>
      </c>
      <c r="C14" s="9"/>
      <c r="D14" s="9"/>
      <c r="E14" s="9"/>
      <c r="F14" s="9" t="s">
        <v>329</v>
      </c>
      <c r="G14" s="9"/>
      <c r="H14" s="9"/>
      <c r="I14" s="9"/>
    </row>
    <row r="15" spans="1:9">
      <c r="A15" s="8" t="s">
        <v>284</v>
      </c>
      <c r="B15" s="30" t="s">
        <v>177</v>
      </c>
      <c r="C15" s="30" t="s">
        <v>178</v>
      </c>
      <c r="D15" s="33" t="s">
        <v>179</v>
      </c>
      <c r="E15" s="32" t="s">
        <v>180</v>
      </c>
      <c r="F15" s="30" t="s">
        <v>181</v>
      </c>
      <c r="G15" s="30" t="s">
        <v>182</v>
      </c>
      <c r="H15" s="30" t="s">
        <v>183</v>
      </c>
      <c r="I15" s="101" t="s">
        <v>184</v>
      </c>
    </row>
    <row r="16" ht="33.75" spans="1:9">
      <c r="A16" s="8"/>
      <c r="B16" s="8" t="s">
        <v>285</v>
      </c>
      <c r="C16" s="33" t="s">
        <v>222</v>
      </c>
      <c r="D16" s="35" t="s">
        <v>192</v>
      </c>
      <c r="E16" s="71">
        <v>1</v>
      </c>
      <c r="F16" s="99">
        <v>1</v>
      </c>
      <c r="G16" s="35">
        <v>10</v>
      </c>
      <c r="H16" s="9">
        <v>10</v>
      </c>
      <c r="I16" s="10"/>
    </row>
    <row r="17" ht="33.75" spans="1:9">
      <c r="A17" s="8"/>
      <c r="B17" s="8"/>
      <c r="C17" s="30"/>
      <c r="D17" s="35" t="s">
        <v>194</v>
      </c>
      <c r="E17" s="71">
        <v>1</v>
      </c>
      <c r="F17" s="99">
        <v>1</v>
      </c>
      <c r="G17" s="35">
        <v>10</v>
      </c>
      <c r="H17" s="9">
        <v>10</v>
      </c>
      <c r="I17" s="10"/>
    </row>
    <row r="18" spans="1:9">
      <c r="A18" s="8"/>
      <c r="B18" s="8"/>
      <c r="C18" s="32"/>
      <c r="D18" s="35"/>
      <c r="E18" s="71"/>
      <c r="F18" s="71"/>
      <c r="G18" s="35"/>
      <c r="H18" s="9"/>
      <c r="I18" s="10"/>
    </row>
    <row r="19" ht="33.75" spans="1:9">
      <c r="A19" s="8"/>
      <c r="B19" s="8"/>
      <c r="C19" s="33" t="s">
        <v>228</v>
      </c>
      <c r="D19" s="35" t="s">
        <v>197</v>
      </c>
      <c r="E19" s="35" t="s">
        <v>198</v>
      </c>
      <c r="F19" s="9" t="s">
        <v>198</v>
      </c>
      <c r="G19" s="35">
        <v>10</v>
      </c>
      <c r="H19" s="9">
        <v>10</v>
      </c>
      <c r="I19" s="10"/>
    </row>
    <row r="20" ht="22.5" spans="1:9">
      <c r="A20" s="8"/>
      <c r="B20" s="8"/>
      <c r="C20" s="30"/>
      <c r="D20" s="35" t="s">
        <v>199</v>
      </c>
      <c r="E20" s="71">
        <v>1</v>
      </c>
      <c r="F20" s="71">
        <v>1</v>
      </c>
      <c r="G20" s="35">
        <v>5</v>
      </c>
      <c r="H20" s="9">
        <v>5</v>
      </c>
      <c r="I20" s="10"/>
    </row>
    <row r="21" spans="1:9">
      <c r="A21" s="8"/>
      <c r="B21" s="8"/>
      <c r="C21" s="33" t="s">
        <v>232</v>
      </c>
      <c r="D21" s="35" t="s">
        <v>201</v>
      </c>
      <c r="E21" s="100" t="s">
        <v>202</v>
      </c>
      <c r="F21" s="100" t="s">
        <v>202</v>
      </c>
      <c r="G21" s="35">
        <v>5</v>
      </c>
      <c r="H21" s="9">
        <v>5</v>
      </c>
      <c r="I21" s="10"/>
    </row>
    <row r="22" spans="1:9">
      <c r="A22" s="8"/>
      <c r="B22" s="8"/>
      <c r="C22" s="30"/>
      <c r="D22" s="35"/>
      <c r="E22" s="35"/>
      <c r="F22" s="9"/>
      <c r="G22" s="35"/>
      <c r="H22" s="9"/>
      <c r="I22" s="10"/>
    </row>
    <row r="23" ht="22.5" spans="1:9">
      <c r="A23" s="8"/>
      <c r="B23" s="8"/>
      <c r="C23" s="33" t="s">
        <v>289</v>
      </c>
      <c r="D23" s="35" t="s">
        <v>290</v>
      </c>
      <c r="E23" s="71">
        <v>1</v>
      </c>
      <c r="F23" s="99">
        <v>1</v>
      </c>
      <c r="G23" s="35">
        <v>5</v>
      </c>
      <c r="H23" s="9">
        <v>5</v>
      </c>
      <c r="I23" s="10"/>
    </row>
    <row r="24" spans="1:9">
      <c r="A24" s="8"/>
      <c r="B24" s="8"/>
      <c r="C24" s="30"/>
      <c r="D24" s="35"/>
      <c r="E24" s="35"/>
      <c r="F24" s="9"/>
      <c r="G24" s="35"/>
      <c r="H24" s="9"/>
      <c r="I24" s="10"/>
    </row>
    <row r="25" spans="1:9">
      <c r="A25" s="8"/>
      <c r="B25" s="8" t="s">
        <v>291</v>
      </c>
      <c r="C25" s="33" t="s">
        <v>242</v>
      </c>
      <c r="D25" s="35"/>
      <c r="E25" s="35"/>
      <c r="F25" s="9"/>
      <c r="G25" s="35"/>
      <c r="H25" s="9"/>
      <c r="I25" s="10"/>
    </row>
    <row r="26" spans="1:9">
      <c r="A26" s="8"/>
      <c r="B26" s="8"/>
      <c r="C26" s="30"/>
      <c r="D26" s="35"/>
      <c r="E26" s="35"/>
      <c r="F26" s="9"/>
      <c r="G26" s="35"/>
      <c r="H26" s="9"/>
      <c r="I26" s="10"/>
    </row>
    <row r="27" spans="1:9">
      <c r="A27" s="8"/>
      <c r="B27" s="8"/>
      <c r="C27" s="33" t="s">
        <v>246</v>
      </c>
      <c r="D27" s="35" t="s">
        <v>215</v>
      </c>
      <c r="E27" s="35" t="s">
        <v>216</v>
      </c>
      <c r="F27" s="69" t="s">
        <v>293</v>
      </c>
      <c r="G27" s="35">
        <v>5</v>
      </c>
      <c r="H27" s="9">
        <v>5</v>
      </c>
      <c r="I27" s="10"/>
    </row>
    <row r="28" spans="1:9">
      <c r="A28" s="8"/>
      <c r="B28" s="8"/>
      <c r="C28" s="30"/>
      <c r="D28" s="35" t="s">
        <v>217</v>
      </c>
      <c r="E28" s="35" t="s">
        <v>218</v>
      </c>
      <c r="F28" s="69" t="s">
        <v>293</v>
      </c>
      <c r="G28" s="35">
        <v>10</v>
      </c>
      <c r="H28" s="9">
        <v>10</v>
      </c>
      <c r="I28" s="10"/>
    </row>
    <row r="29" spans="1:9">
      <c r="A29" s="8"/>
      <c r="B29" s="8"/>
      <c r="C29" s="33" t="s">
        <v>253</v>
      </c>
      <c r="D29" s="35"/>
      <c r="E29" s="35"/>
      <c r="F29" s="9"/>
      <c r="G29" s="35"/>
      <c r="H29" s="9"/>
      <c r="I29" s="10"/>
    </row>
    <row r="30" spans="1:9">
      <c r="A30" s="8"/>
      <c r="B30" s="8"/>
      <c r="C30" s="30"/>
      <c r="D30" s="35"/>
      <c r="E30" s="35"/>
      <c r="F30" s="9"/>
      <c r="G30" s="35"/>
      <c r="H30" s="9"/>
      <c r="I30" s="10"/>
    </row>
    <row r="31" ht="22.5" spans="1:9">
      <c r="A31" s="8"/>
      <c r="B31" s="8"/>
      <c r="C31" s="33" t="s">
        <v>255</v>
      </c>
      <c r="D31" s="35" t="s">
        <v>225</v>
      </c>
      <c r="E31" s="35" t="s">
        <v>226</v>
      </c>
      <c r="F31" s="69" t="s">
        <v>293</v>
      </c>
      <c r="G31" s="35">
        <v>10</v>
      </c>
      <c r="H31" s="9">
        <v>10</v>
      </c>
      <c r="I31" s="10"/>
    </row>
    <row r="32" ht="22.5" spans="1:9">
      <c r="A32" s="8"/>
      <c r="B32" s="8"/>
      <c r="C32" s="30"/>
      <c r="D32" s="35" t="s">
        <v>227</v>
      </c>
      <c r="E32" s="35" t="s">
        <v>226</v>
      </c>
      <c r="F32" s="69" t="s">
        <v>293</v>
      </c>
      <c r="G32" s="35">
        <v>10</v>
      </c>
      <c r="H32" s="9">
        <v>10</v>
      </c>
      <c r="I32" s="10"/>
    </row>
    <row r="33" spans="1:9">
      <c r="A33" s="8"/>
      <c r="B33" s="30" t="s">
        <v>259</v>
      </c>
      <c r="C33" s="33" t="s">
        <v>260</v>
      </c>
      <c r="D33" s="35" t="s">
        <v>229</v>
      </c>
      <c r="E33" s="71" t="s">
        <v>230</v>
      </c>
      <c r="F33" s="99" t="s">
        <v>230</v>
      </c>
      <c r="G33" s="35">
        <v>10</v>
      </c>
      <c r="H33" s="9">
        <v>10</v>
      </c>
      <c r="I33" s="10"/>
    </row>
    <row r="34" ht="22.5" spans="1:9">
      <c r="A34" s="8"/>
      <c r="B34" s="30"/>
      <c r="C34" s="30"/>
      <c r="D34" s="35" t="s">
        <v>231</v>
      </c>
      <c r="E34" s="35" t="s">
        <v>230</v>
      </c>
      <c r="F34" s="9" t="s">
        <v>230</v>
      </c>
      <c r="G34" s="35"/>
      <c r="H34" s="9"/>
      <c r="I34" s="10"/>
    </row>
    <row r="35" spans="1:9">
      <c r="A35" s="12" t="s">
        <v>264</v>
      </c>
      <c r="B35" s="13"/>
      <c r="C35" s="13"/>
      <c r="D35" s="13"/>
      <c r="E35" s="13"/>
      <c r="F35" s="14"/>
      <c r="G35" s="16">
        <f>SUM(G16:G34)+H8</f>
        <v>100</v>
      </c>
      <c r="H35" s="16">
        <f>SUM(H16:H34)+I8</f>
        <v>100</v>
      </c>
      <c r="I35" s="45"/>
    </row>
    <row r="36" ht="24" customHeight="1" spans="1:9">
      <c r="A36" s="8" t="s">
        <v>265</v>
      </c>
      <c r="B36" s="79" t="s">
        <v>534</v>
      </c>
      <c r="C36" s="58"/>
      <c r="D36" s="58"/>
      <c r="E36" s="58"/>
      <c r="F36" s="58"/>
      <c r="G36" s="58"/>
      <c r="H36" s="58"/>
      <c r="I36" s="28"/>
    </row>
    <row r="37" spans="1:9">
      <c r="A37" s="5"/>
      <c r="B37" s="6" t="s">
        <v>299</v>
      </c>
      <c r="C37" s="6" t="s">
        <v>300</v>
      </c>
      <c r="D37" s="7"/>
      <c r="E37" s="6"/>
      <c r="F37" s="6"/>
      <c r="G37" s="5"/>
      <c r="H37" s="5"/>
      <c r="I37" s="42"/>
    </row>
    <row r="38" ht="32" customHeight="1" spans="1:9">
      <c r="A38" s="40" t="s">
        <v>301</v>
      </c>
      <c r="B38" s="40"/>
      <c r="C38" s="40"/>
      <c r="D38" s="40"/>
      <c r="E38" s="40"/>
      <c r="F38" s="40"/>
      <c r="G38" s="40"/>
      <c r="H38" s="40"/>
      <c r="I38" s="40"/>
    </row>
    <row r="39" ht="32" customHeight="1" spans="1:9">
      <c r="A39" s="41" t="s">
        <v>267</v>
      </c>
      <c r="B39" s="41"/>
      <c r="C39" s="41"/>
      <c r="D39" s="41"/>
      <c r="E39" s="41"/>
      <c r="F39" s="41"/>
      <c r="G39" s="41"/>
      <c r="H39" s="41"/>
      <c r="I39" s="41"/>
    </row>
    <row r="40" ht="32" customHeight="1" spans="1:9">
      <c r="A40" s="40" t="s">
        <v>268</v>
      </c>
      <c r="B40" s="40"/>
      <c r="C40" s="40"/>
      <c r="D40" s="40"/>
      <c r="E40" s="40"/>
      <c r="F40" s="40"/>
      <c r="G40" s="40"/>
      <c r="H40" s="40"/>
      <c r="I40" s="40"/>
    </row>
    <row r="41" ht="32"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2"/>
  <sheetViews>
    <sheetView topLeftCell="A22" workbookViewId="0">
      <selection activeCell="G19" sqref="G19"/>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733</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1600000</v>
      </c>
      <c r="F8" s="21">
        <f>F9+F12</f>
        <v>1600000</v>
      </c>
      <c r="G8" s="22">
        <f>F8/E8</f>
        <v>1</v>
      </c>
      <c r="H8" s="23">
        <v>10</v>
      </c>
      <c r="I8" s="43">
        <f>G8*H8</f>
        <v>10</v>
      </c>
    </row>
    <row r="9" spans="1:9">
      <c r="A9" s="17"/>
      <c r="B9" s="18" t="s">
        <v>278</v>
      </c>
      <c r="C9" s="19"/>
      <c r="D9" s="20"/>
      <c r="E9" s="21">
        <f>E10+E11</f>
        <v>1600000</v>
      </c>
      <c r="F9" s="21">
        <f>F10+F11</f>
        <v>1600000</v>
      </c>
      <c r="G9" s="16" t="s">
        <v>168</v>
      </c>
      <c r="H9" s="16"/>
      <c r="I9" s="16"/>
    </row>
    <row r="10" spans="1:9">
      <c r="A10" s="24"/>
      <c r="B10" s="25" t="s">
        <v>279</v>
      </c>
      <c r="C10" s="26"/>
      <c r="D10" s="27"/>
      <c r="E10" s="70">
        <v>1600000</v>
      </c>
      <c r="F10" s="70">
        <v>1600000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66" customHeight="1" spans="1:9">
      <c r="A14" s="24"/>
      <c r="B14" s="9" t="s">
        <v>734</v>
      </c>
      <c r="C14" s="9"/>
      <c r="D14" s="9"/>
      <c r="E14" s="9"/>
      <c r="F14" s="9" t="s">
        <v>734</v>
      </c>
      <c r="G14" s="9"/>
      <c r="H14" s="9"/>
      <c r="I14" s="9"/>
    </row>
    <row r="15" spans="1:9">
      <c r="A15" s="8" t="s">
        <v>284</v>
      </c>
      <c r="B15" s="30" t="s">
        <v>177</v>
      </c>
      <c r="C15" s="30" t="s">
        <v>178</v>
      </c>
      <c r="D15" s="31" t="s">
        <v>179</v>
      </c>
      <c r="E15" s="32" t="s">
        <v>180</v>
      </c>
      <c r="F15" s="30" t="s">
        <v>181</v>
      </c>
      <c r="G15" s="30" t="s">
        <v>182</v>
      </c>
      <c r="H15" s="30" t="s">
        <v>183</v>
      </c>
      <c r="I15" s="44" t="s">
        <v>184</v>
      </c>
    </row>
    <row r="16" ht="22.5" spans="1:9">
      <c r="A16" s="8"/>
      <c r="B16" s="9" t="s">
        <v>285</v>
      </c>
      <c r="C16" s="33" t="s">
        <v>222</v>
      </c>
      <c r="D16" s="35" t="s">
        <v>735</v>
      </c>
      <c r="E16" s="81" t="s">
        <v>736</v>
      </c>
      <c r="F16" s="69" t="s">
        <v>293</v>
      </c>
      <c r="G16" s="34">
        <v>15</v>
      </c>
      <c r="H16" s="34">
        <v>15</v>
      </c>
      <c r="I16" s="34"/>
    </row>
    <row r="17" ht="22.5" spans="1:9">
      <c r="A17" s="8"/>
      <c r="B17" s="9"/>
      <c r="C17" s="30"/>
      <c r="D17" s="35" t="s">
        <v>737</v>
      </c>
      <c r="E17" s="81" t="s">
        <v>736</v>
      </c>
      <c r="F17" s="69" t="s">
        <v>293</v>
      </c>
      <c r="G17" s="34">
        <v>15</v>
      </c>
      <c r="H17" s="34">
        <v>15</v>
      </c>
      <c r="I17" s="34"/>
    </row>
    <row r="18" spans="1:9">
      <c r="A18" s="8"/>
      <c r="B18" s="9"/>
      <c r="C18" s="32"/>
      <c r="D18" s="35"/>
      <c r="E18" s="35"/>
      <c r="F18" s="9"/>
      <c r="G18" s="34"/>
      <c r="H18" s="34"/>
      <c r="I18" s="34"/>
    </row>
    <row r="19" ht="56.25" spans="1:9">
      <c r="A19" s="8"/>
      <c r="B19" s="9"/>
      <c r="C19" s="33" t="s">
        <v>228</v>
      </c>
      <c r="D19" s="35" t="s">
        <v>738</v>
      </c>
      <c r="E19" s="35" t="s">
        <v>739</v>
      </c>
      <c r="F19" s="34" t="s">
        <v>739</v>
      </c>
      <c r="G19" s="34">
        <v>10</v>
      </c>
      <c r="H19" s="34">
        <v>10</v>
      </c>
      <c r="I19" s="34"/>
    </row>
    <row r="20" spans="1:9">
      <c r="A20" s="8"/>
      <c r="B20" s="9"/>
      <c r="C20" s="30"/>
      <c r="D20" s="35"/>
      <c r="E20" s="35"/>
      <c r="F20" s="9"/>
      <c r="G20" s="34"/>
      <c r="H20" s="34"/>
      <c r="I20" s="34"/>
    </row>
    <row r="21" spans="1:9">
      <c r="A21" s="8"/>
      <c r="B21" s="9"/>
      <c r="C21" s="33" t="s">
        <v>232</v>
      </c>
      <c r="D21" s="35"/>
      <c r="E21" s="35"/>
      <c r="F21" s="9"/>
      <c r="G21" s="34"/>
      <c r="H21" s="34"/>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ht="33.75" spans="1:9">
      <c r="A27" s="8"/>
      <c r="B27" s="9"/>
      <c r="C27" s="33" t="s">
        <v>246</v>
      </c>
      <c r="D27" s="35" t="s">
        <v>740</v>
      </c>
      <c r="E27" s="82" t="s">
        <v>741</v>
      </c>
      <c r="F27" s="81">
        <v>23</v>
      </c>
      <c r="G27" s="34">
        <v>10</v>
      </c>
      <c r="H27" s="34">
        <v>10</v>
      </c>
      <c r="I27" s="34"/>
    </row>
    <row r="28" ht="45" spans="1:9">
      <c r="A28" s="8"/>
      <c r="B28" s="9"/>
      <c r="C28" s="30"/>
      <c r="D28" s="35" t="s">
        <v>742</v>
      </c>
      <c r="E28" s="82" t="s">
        <v>743</v>
      </c>
      <c r="F28" s="69" t="s">
        <v>293</v>
      </c>
      <c r="G28" s="34">
        <v>10</v>
      </c>
      <c r="H28" s="34">
        <v>10</v>
      </c>
      <c r="I28" s="34"/>
    </row>
    <row r="29" ht="22.5" spans="1:9">
      <c r="A29" s="8"/>
      <c r="B29" s="9"/>
      <c r="C29" s="30"/>
      <c r="D29" s="35" t="s">
        <v>744</v>
      </c>
      <c r="E29" s="83" t="s">
        <v>683</v>
      </c>
      <c r="F29" s="69" t="s">
        <v>293</v>
      </c>
      <c r="G29" s="34">
        <v>10</v>
      </c>
      <c r="H29" s="34">
        <v>10</v>
      </c>
      <c r="I29" s="34"/>
    </row>
    <row r="30" spans="1:9">
      <c r="A30" s="8"/>
      <c r="B30" s="9"/>
      <c r="C30" s="33" t="s">
        <v>253</v>
      </c>
      <c r="D30" s="35"/>
      <c r="E30" s="35"/>
      <c r="F30" s="9"/>
      <c r="G30" s="34"/>
      <c r="H30" s="34"/>
      <c r="I30" s="34"/>
    </row>
    <row r="31" spans="1:9">
      <c r="A31" s="8"/>
      <c r="B31" s="9"/>
      <c r="C31" s="30"/>
      <c r="D31" s="35"/>
      <c r="E31" s="35"/>
      <c r="F31" s="9"/>
      <c r="G31" s="34"/>
      <c r="H31" s="34"/>
      <c r="I31" s="34"/>
    </row>
    <row r="32" spans="1:9">
      <c r="A32" s="8"/>
      <c r="B32" s="9"/>
      <c r="C32" s="33" t="s">
        <v>255</v>
      </c>
      <c r="D32" s="35"/>
      <c r="E32" s="35"/>
      <c r="F32" s="9"/>
      <c r="G32" s="34"/>
      <c r="H32" s="34"/>
      <c r="I32" s="34"/>
    </row>
    <row r="33" spans="1:9">
      <c r="A33" s="8"/>
      <c r="B33" s="9"/>
      <c r="C33" s="30"/>
      <c r="D33" s="35"/>
      <c r="E33" s="35"/>
      <c r="F33" s="9"/>
      <c r="G33" s="34"/>
      <c r="H33" s="34"/>
      <c r="I33" s="34"/>
    </row>
    <row r="34" spans="1:9">
      <c r="A34" s="8"/>
      <c r="B34" s="24" t="s">
        <v>259</v>
      </c>
      <c r="C34" s="31" t="s">
        <v>260</v>
      </c>
      <c r="D34" s="35" t="s">
        <v>261</v>
      </c>
      <c r="E34" s="82" t="s">
        <v>743</v>
      </c>
      <c r="F34" s="69" t="s">
        <v>293</v>
      </c>
      <c r="G34" s="34">
        <v>5</v>
      </c>
      <c r="H34" s="34">
        <v>5</v>
      </c>
      <c r="I34" s="34"/>
    </row>
    <row r="35" spans="1:9">
      <c r="A35" s="8"/>
      <c r="B35" s="24"/>
      <c r="C35" s="24"/>
      <c r="D35" s="35" t="s">
        <v>414</v>
      </c>
      <c r="E35" s="82" t="s">
        <v>743</v>
      </c>
      <c r="F35" s="69" t="s">
        <v>293</v>
      </c>
      <c r="G35" s="34">
        <v>5</v>
      </c>
      <c r="H35" s="34">
        <v>5</v>
      </c>
      <c r="I35" s="34"/>
    </row>
    <row r="36" spans="1:9">
      <c r="A36" s="12" t="s">
        <v>264</v>
      </c>
      <c r="B36" s="13"/>
      <c r="C36" s="13"/>
      <c r="D36" s="13"/>
      <c r="E36" s="13"/>
      <c r="F36" s="14"/>
      <c r="G36" s="16">
        <f>SUM(G16:G35)+H8</f>
        <v>100</v>
      </c>
      <c r="H36" s="16">
        <f>SUM(H16:H35)+I8</f>
        <v>100</v>
      </c>
      <c r="I36" s="45"/>
    </row>
    <row r="37" spans="1:9">
      <c r="A37" s="9" t="s">
        <v>265</v>
      </c>
      <c r="B37" s="38" t="s">
        <v>361</v>
      </c>
      <c r="C37" s="39"/>
      <c r="D37" s="39"/>
      <c r="E37" s="39"/>
      <c r="F37" s="39"/>
      <c r="G37" s="39"/>
      <c r="H37" s="39"/>
      <c r="I37" s="46"/>
    </row>
    <row r="38" spans="1:9">
      <c r="A38" s="5"/>
      <c r="B38" s="6" t="s">
        <v>299</v>
      </c>
      <c r="C38" s="6"/>
      <c r="D38" s="7"/>
      <c r="E38" s="6"/>
      <c r="F38" s="6"/>
      <c r="G38" s="5"/>
      <c r="H38" s="5"/>
      <c r="I38" s="42"/>
    </row>
    <row r="39" ht="37" customHeight="1" spans="1:9">
      <c r="A39" s="40" t="s">
        <v>301</v>
      </c>
      <c r="B39" s="40"/>
      <c r="C39" s="40"/>
      <c r="D39" s="40"/>
      <c r="E39" s="40"/>
      <c r="F39" s="40"/>
      <c r="G39" s="40"/>
      <c r="H39" s="40"/>
      <c r="I39" s="40"/>
    </row>
    <row r="40" ht="37" customHeight="1" spans="1:9">
      <c r="A40" s="41" t="s">
        <v>267</v>
      </c>
      <c r="B40" s="41"/>
      <c r="C40" s="41"/>
      <c r="D40" s="41"/>
      <c r="E40" s="41"/>
      <c r="F40" s="41"/>
      <c r="G40" s="41"/>
      <c r="H40" s="41"/>
      <c r="I40" s="41"/>
    </row>
    <row r="41" ht="37" customHeight="1" spans="1:9">
      <c r="A41" s="40" t="s">
        <v>268</v>
      </c>
      <c r="B41" s="40"/>
      <c r="C41" s="40"/>
      <c r="D41" s="40"/>
      <c r="E41" s="40"/>
      <c r="F41" s="40"/>
      <c r="G41" s="40"/>
      <c r="H41" s="40"/>
      <c r="I41" s="40"/>
    </row>
    <row r="42" ht="37" customHeight="1" spans="1:9">
      <c r="A42" s="40" t="s">
        <v>269</v>
      </c>
      <c r="B42" s="40"/>
      <c r="C42" s="40"/>
      <c r="D42" s="40"/>
      <c r="E42" s="40"/>
      <c r="F42" s="40"/>
      <c r="G42" s="40"/>
      <c r="H42" s="40"/>
      <c r="I42"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6:F36"/>
    <mergeCell ref="B37:I37"/>
    <mergeCell ref="A39:I39"/>
    <mergeCell ref="A40:I40"/>
    <mergeCell ref="A41:I41"/>
    <mergeCell ref="A42:I42"/>
    <mergeCell ref="A7:A12"/>
    <mergeCell ref="A13:A14"/>
    <mergeCell ref="A15:A35"/>
    <mergeCell ref="B16:B24"/>
    <mergeCell ref="B25:B33"/>
    <mergeCell ref="B34:B35"/>
    <mergeCell ref="C16:C18"/>
    <mergeCell ref="C19:C20"/>
    <mergeCell ref="C21:C22"/>
    <mergeCell ref="C23:C24"/>
    <mergeCell ref="C25:C26"/>
    <mergeCell ref="C27:C29"/>
    <mergeCell ref="C30:C31"/>
    <mergeCell ref="C32:C33"/>
    <mergeCell ref="C34:C35"/>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1"/>
  <sheetViews>
    <sheetView workbookViewId="0">
      <selection activeCell="F21" sqref="F21"/>
    </sheetView>
  </sheetViews>
  <sheetFormatPr defaultColWidth="8.89166666666667" defaultRowHeight="13.5"/>
  <cols>
    <col min="1" max="1" width="9.81666666666667" style="1" customWidth="1"/>
    <col min="2" max="2" width="7.63333333333333" customWidth="1"/>
    <col min="3" max="3" width="9.38333333333333" customWidth="1"/>
    <col min="4" max="4" width="30"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745</v>
      </c>
      <c r="C5" s="8"/>
      <c r="D5" s="9"/>
      <c r="E5" s="8"/>
      <c r="F5" s="8"/>
      <c r="G5" s="8"/>
      <c r="H5" s="8"/>
      <c r="I5" s="8"/>
    </row>
    <row r="6" spans="1:9">
      <c r="A6" s="9" t="s">
        <v>273</v>
      </c>
      <c r="B6" s="8" t="s">
        <v>160</v>
      </c>
      <c r="C6" s="8"/>
      <c r="D6" s="9"/>
      <c r="E6" s="10"/>
      <c r="F6" s="8" t="s">
        <v>274</v>
      </c>
      <c r="G6" s="8" t="s">
        <v>656</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802900</v>
      </c>
      <c r="F8" s="21">
        <f>F9+F12</f>
        <v>120400</v>
      </c>
      <c r="G8" s="22">
        <f>F8/E8</f>
        <v>0.149956408020924</v>
      </c>
      <c r="H8" s="23">
        <v>10</v>
      </c>
      <c r="I8" s="43">
        <f>G8*H8</f>
        <v>1.49956408020924</v>
      </c>
    </row>
    <row r="9" spans="1:9">
      <c r="A9" s="17"/>
      <c r="B9" s="18" t="s">
        <v>278</v>
      </c>
      <c r="C9" s="19"/>
      <c r="D9" s="20"/>
      <c r="E9" s="21">
        <f>E10+E11</f>
        <v>802900</v>
      </c>
      <c r="F9" s="21">
        <f>F10+F11</f>
        <v>120400</v>
      </c>
      <c r="G9" s="16" t="s">
        <v>168</v>
      </c>
      <c r="H9" s="16"/>
      <c r="I9" s="16"/>
    </row>
    <row r="10" spans="1:9">
      <c r="A10" s="24"/>
      <c r="B10" s="25" t="s">
        <v>279</v>
      </c>
      <c r="C10" s="26"/>
      <c r="D10" s="27"/>
      <c r="E10" s="28">
        <v>802900</v>
      </c>
      <c r="F10" s="49">
        <v>120400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5" customHeight="1" spans="1:9">
      <c r="A14" s="24"/>
      <c r="B14" s="9" t="s">
        <v>746</v>
      </c>
      <c r="C14" s="9"/>
      <c r="D14" s="9"/>
      <c r="E14" s="9"/>
      <c r="F14" s="9" t="s">
        <v>747</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438</v>
      </c>
      <c r="E16" s="8" t="s">
        <v>439</v>
      </c>
      <c r="F16" s="8" t="s">
        <v>439</v>
      </c>
      <c r="G16" s="34">
        <v>3</v>
      </c>
      <c r="H16" s="8">
        <v>3</v>
      </c>
      <c r="I16" s="34"/>
    </row>
    <row r="17" spans="1:9">
      <c r="A17" s="8"/>
      <c r="B17" s="9"/>
      <c r="C17" s="30"/>
      <c r="D17" s="10" t="s">
        <v>440</v>
      </c>
      <c r="E17" s="8" t="s">
        <v>441</v>
      </c>
      <c r="F17" s="8" t="s">
        <v>441</v>
      </c>
      <c r="G17" s="34">
        <v>3</v>
      </c>
      <c r="H17" s="8">
        <v>3</v>
      </c>
      <c r="I17" s="34"/>
    </row>
    <row r="18" spans="1:9">
      <c r="A18" s="8"/>
      <c r="B18" s="9"/>
      <c r="C18" s="30"/>
      <c r="D18" s="10" t="s">
        <v>442</v>
      </c>
      <c r="E18" s="8" t="s">
        <v>443</v>
      </c>
      <c r="F18" s="8" t="s">
        <v>443</v>
      </c>
      <c r="G18" s="34">
        <v>3</v>
      </c>
      <c r="H18" s="8">
        <v>3</v>
      </c>
      <c r="I18" s="34"/>
    </row>
    <row r="19" spans="1:9">
      <c r="A19" s="8"/>
      <c r="B19" s="9"/>
      <c r="C19" s="30"/>
      <c r="D19" s="10" t="s">
        <v>444</v>
      </c>
      <c r="E19" s="8" t="s">
        <v>445</v>
      </c>
      <c r="F19" s="8" t="s">
        <v>445</v>
      </c>
      <c r="G19" s="34">
        <v>3</v>
      </c>
      <c r="H19" s="8">
        <v>3</v>
      </c>
      <c r="I19" s="34"/>
    </row>
    <row r="20" spans="1:9">
      <c r="A20" s="8"/>
      <c r="B20" s="9"/>
      <c r="C20" s="30"/>
      <c r="D20" s="10" t="s">
        <v>446</v>
      </c>
      <c r="E20" s="8" t="s">
        <v>447</v>
      </c>
      <c r="F20" s="8" t="s">
        <v>748</v>
      </c>
      <c r="G20" s="34">
        <v>3</v>
      </c>
      <c r="H20" s="8">
        <v>3</v>
      </c>
      <c r="I20" s="34"/>
    </row>
    <row r="21" spans="1:9">
      <c r="A21" s="8"/>
      <c r="B21" s="9"/>
      <c r="C21" s="32"/>
      <c r="D21" s="10" t="s">
        <v>661</v>
      </c>
      <c r="E21" s="8" t="s">
        <v>662</v>
      </c>
      <c r="F21" s="69" t="s">
        <v>293</v>
      </c>
      <c r="G21" s="34">
        <v>2</v>
      </c>
      <c r="H21" s="8">
        <v>2</v>
      </c>
      <c r="I21" s="34"/>
    </row>
    <row r="22" spans="1:9">
      <c r="A22" s="8"/>
      <c r="B22" s="9"/>
      <c r="C22" s="30"/>
      <c r="D22" s="35" t="s">
        <v>659</v>
      </c>
      <c r="E22" s="8" t="s">
        <v>660</v>
      </c>
      <c r="F22" s="8" t="s">
        <v>749</v>
      </c>
      <c r="G22" s="34">
        <v>1</v>
      </c>
      <c r="H22" s="8">
        <v>1</v>
      </c>
      <c r="I22" s="34"/>
    </row>
    <row r="23" spans="1:9">
      <c r="A23" s="8"/>
      <c r="B23" s="9"/>
      <c r="C23" s="33" t="s">
        <v>228</v>
      </c>
      <c r="D23" s="85" t="s">
        <v>438</v>
      </c>
      <c r="E23" s="86">
        <v>1</v>
      </c>
      <c r="F23" s="87" t="s">
        <v>611</v>
      </c>
      <c r="G23" s="34">
        <v>3</v>
      </c>
      <c r="H23" s="8">
        <v>3</v>
      </c>
      <c r="I23" s="34"/>
    </row>
    <row r="24" spans="1:9">
      <c r="A24" s="8"/>
      <c r="B24" s="9"/>
      <c r="C24" s="30"/>
      <c r="D24" s="88" t="s">
        <v>440</v>
      </c>
      <c r="E24" s="86" t="s">
        <v>295</v>
      </c>
      <c r="F24" s="89" t="s">
        <v>652</v>
      </c>
      <c r="G24" s="34">
        <v>3</v>
      </c>
      <c r="H24" s="8">
        <v>3</v>
      </c>
      <c r="I24" s="34"/>
    </row>
    <row r="25" spans="1:9">
      <c r="A25" s="8"/>
      <c r="B25" s="9"/>
      <c r="C25" s="30"/>
      <c r="D25" s="88" t="s">
        <v>442</v>
      </c>
      <c r="E25" s="86">
        <v>1</v>
      </c>
      <c r="F25" s="69" t="s">
        <v>293</v>
      </c>
      <c r="G25" s="34">
        <v>3</v>
      </c>
      <c r="H25" s="8">
        <v>3</v>
      </c>
      <c r="I25" s="34"/>
    </row>
    <row r="26" spans="1:9">
      <c r="A26" s="8"/>
      <c r="B26" s="9"/>
      <c r="C26" s="30"/>
      <c r="D26" s="88" t="s">
        <v>448</v>
      </c>
      <c r="E26" s="86">
        <v>1</v>
      </c>
      <c r="F26" s="90">
        <v>0.968</v>
      </c>
      <c r="G26" s="34">
        <v>3</v>
      </c>
      <c r="H26" s="8">
        <v>3</v>
      </c>
      <c r="I26" s="34"/>
    </row>
    <row r="27" spans="1:9">
      <c r="A27" s="8"/>
      <c r="B27" s="9"/>
      <c r="C27" s="30"/>
      <c r="D27" s="91" t="s">
        <v>446</v>
      </c>
      <c r="E27" s="86">
        <v>1</v>
      </c>
      <c r="F27" s="89" t="s">
        <v>295</v>
      </c>
      <c r="G27" s="34">
        <v>3</v>
      </c>
      <c r="H27" s="8">
        <v>3</v>
      </c>
      <c r="I27" s="34"/>
    </row>
    <row r="28" spans="1:9">
      <c r="A28" s="8"/>
      <c r="B28" s="9"/>
      <c r="C28" s="30"/>
      <c r="D28" s="88" t="s">
        <v>661</v>
      </c>
      <c r="E28" s="86" t="s">
        <v>663</v>
      </c>
      <c r="F28" s="69" t="s">
        <v>293</v>
      </c>
      <c r="G28" s="34">
        <v>2</v>
      </c>
      <c r="H28" s="8">
        <v>2</v>
      </c>
      <c r="I28" s="34"/>
    </row>
    <row r="29" spans="1:9">
      <c r="A29" s="8"/>
      <c r="B29" s="9"/>
      <c r="C29" s="30"/>
      <c r="D29" s="93" t="s">
        <v>659</v>
      </c>
      <c r="E29" s="8" t="s">
        <v>295</v>
      </c>
      <c r="F29" s="8" t="s">
        <v>611</v>
      </c>
      <c r="G29" s="34">
        <v>1</v>
      </c>
      <c r="H29" s="8">
        <v>1</v>
      </c>
      <c r="I29" s="34"/>
    </row>
    <row r="30" spans="1:9">
      <c r="A30" s="8"/>
      <c r="B30" s="9"/>
      <c r="C30" s="33" t="s">
        <v>232</v>
      </c>
      <c r="D30" s="10" t="s">
        <v>451</v>
      </c>
      <c r="E30" s="8" t="s">
        <v>452</v>
      </c>
      <c r="F30" s="8" t="s">
        <v>452</v>
      </c>
      <c r="G30" s="34">
        <v>3</v>
      </c>
      <c r="H30" s="8">
        <v>3</v>
      </c>
      <c r="I30" s="34"/>
    </row>
    <row r="31" spans="1:9">
      <c r="A31" s="8"/>
      <c r="B31" s="9"/>
      <c r="C31" s="30"/>
      <c r="D31" s="10"/>
      <c r="E31" s="10"/>
      <c r="F31" s="8"/>
      <c r="G31" s="34"/>
      <c r="H31" s="8"/>
      <c r="I31" s="34"/>
    </row>
    <row r="32" spans="1:9">
      <c r="A32" s="8"/>
      <c r="B32" s="9"/>
      <c r="C32" s="33" t="s">
        <v>289</v>
      </c>
      <c r="D32" s="10" t="s">
        <v>750</v>
      </c>
      <c r="E32" s="97" t="s">
        <v>751</v>
      </c>
      <c r="F32" s="97" t="s">
        <v>751</v>
      </c>
      <c r="G32" s="34">
        <v>8</v>
      </c>
      <c r="H32" s="8">
        <v>8</v>
      </c>
      <c r="I32" s="34"/>
    </row>
    <row r="33" spans="1:9">
      <c r="A33" s="8"/>
      <c r="B33" s="9"/>
      <c r="C33" s="30"/>
      <c r="D33" s="10" t="s">
        <v>455</v>
      </c>
      <c r="E33" s="98" t="s">
        <v>456</v>
      </c>
      <c r="F33" s="98" t="s">
        <v>456</v>
      </c>
      <c r="G33" s="34">
        <v>3</v>
      </c>
      <c r="H33" s="8">
        <v>3</v>
      </c>
      <c r="I33" s="34"/>
    </row>
    <row r="34" spans="1:9">
      <c r="A34" s="8"/>
      <c r="B34" s="9" t="s">
        <v>291</v>
      </c>
      <c r="C34" s="33" t="s">
        <v>242</v>
      </c>
      <c r="D34" s="10"/>
      <c r="E34" s="10"/>
      <c r="F34" s="8"/>
      <c r="G34" s="34"/>
      <c r="H34" s="8"/>
      <c r="I34" s="34"/>
    </row>
    <row r="35" spans="1:9">
      <c r="A35" s="8"/>
      <c r="B35" s="9"/>
      <c r="C35" s="30"/>
      <c r="D35" s="10"/>
      <c r="E35" s="10"/>
      <c r="F35" s="8"/>
      <c r="G35" s="34"/>
      <c r="H35" s="8"/>
      <c r="I35" s="34"/>
    </row>
    <row r="36" spans="1:9">
      <c r="A36" s="8"/>
      <c r="B36" s="9"/>
      <c r="C36" s="33" t="s">
        <v>246</v>
      </c>
      <c r="D36" s="35" t="s">
        <v>457</v>
      </c>
      <c r="E36" s="82" t="s">
        <v>458</v>
      </c>
      <c r="F36" s="69" t="s">
        <v>293</v>
      </c>
      <c r="G36" s="34">
        <v>10</v>
      </c>
      <c r="H36" s="8">
        <v>10</v>
      </c>
      <c r="I36" s="34"/>
    </row>
    <row r="37" spans="1:9">
      <c r="A37" s="8"/>
      <c r="B37" s="9"/>
      <c r="C37" s="30"/>
      <c r="D37" s="10" t="s">
        <v>459</v>
      </c>
      <c r="E37" s="82" t="s">
        <v>460</v>
      </c>
      <c r="F37" s="69" t="s">
        <v>293</v>
      </c>
      <c r="G37" s="34">
        <v>10</v>
      </c>
      <c r="H37" s="8">
        <v>10</v>
      </c>
      <c r="I37" s="34"/>
    </row>
    <row r="38" ht="22.5" spans="1:9">
      <c r="A38" s="8"/>
      <c r="B38" s="9"/>
      <c r="C38" s="30"/>
      <c r="D38" s="93" t="s">
        <v>666</v>
      </c>
      <c r="E38" s="8" t="s">
        <v>530</v>
      </c>
      <c r="F38" s="69" t="s">
        <v>293</v>
      </c>
      <c r="G38" s="34">
        <v>10</v>
      </c>
      <c r="H38" s="8">
        <v>10</v>
      </c>
      <c r="I38" s="34"/>
    </row>
    <row r="39" spans="1:9">
      <c r="A39" s="8"/>
      <c r="B39" s="9"/>
      <c r="C39" s="33" t="s">
        <v>253</v>
      </c>
      <c r="D39" s="10"/>
      <c r="E39" s="10"/>
      <c r="F39" s="8"/>
      <c r="G39" s="34"/>
      <c r="H39" s="8"/>
      <c r="I39" s="34"/>
    </row>
    <row r="40" spans="1:9">
      <c r="A40" s="8"/>
      <c r="B40" s="9"/>
      <c r="C40" s="30"/>
      <c r="D40" s="10"/>
      <c r="E40" s="10"/>
      <c r="F40" s="8"/>
      <c r="G40" s="34"/>
      <c r="H40" s="8"/>
      <c r="I40" s="34"/>
    </row>
    <row r="41" spans="1:9">
      <c r="A41" s="8"/>
      <c r="B41" s="9"/>
      <c r="C41" s="33" t="s">
        <v>255</v>
      </c>
      <c r="D41" s="10"/>
      <c r="E41" s="10"/>
      <c r="F41" s="8"/>
      <c r="G41" s="34"/>
      <c r="H41" s="8"/>
      <c r="I41" s="34"/>
    </row>
    <row r="42" spans="1:9">
      <c r="A42" s="8"/>
      <c r="B42" s="9"/>
      <c r="C42" s="30"/>
      <c r="D42" s="10"/>
      <c r="E42" s="10"/>
      <c r="F42" s="8"/>
      <c r="G42" s="34"/>
      <c r="H42" s="8"/>
      <c r="I42" s="34"/>
    </row>
    <row r="43" spans="1:9">
      <c r="A43" s="8"/>
      <c r="B43" s="24" t="s">
        <v>259</v>
      </c>
      <c r="C43" s="31" t="s">
        <v>260</v>
      </c>
      <c r="D43" s="8" t="s">
        <v>260</v>
      </c>
      <c r="E43" s="83" t="s">
        <v>616</v>
      </c>
      <c r="F43" s="83" t="s">
        <v>616</v>
      </c>
      <c r="G43" s="34">
        <v>10</v>
      </c>
      <c r="H43" s="8">
        <v>10</v>
      </c>
      <c r="I43" s="34"/>
    </row>
    <row r="44" spans="1:9">
      <c r="A44" s="8"/>
      <c r="B44" s="24"/>
      <c r="C44" s="24"/>
      <c r="D44" s="10"/>
      <c r="E44" s="10"/>
      <c r="F44" s="8"/>
      <c r="G44" s="34"/>
      <c r="H44" s="8"/>
      <c r="I44" s="34"/>
    </row>
    <row r="45" spans="1:9">
      <c r="A45" s="12" t="s">
        <v>264</v>
      </c>
      <c r="B45" s="13"/>
      <c r="C45" s="13"/>
      <c r="D45" s="13"/>
      <c r="E45" s="13"/>
      <c r="F45" s="14"/>
      <c r="G45" s="16">
        <f>SUM(G16:G44)+H8</f>
        <v>100</v>
      </c>
      <c r="H45" s="16">
        <f>SUM(H16:H44)+I8</f>
        <v>91.4995640802092</v>
      </c>
      <c r="I45" s="45"/>
    </row>
    <row r="46" spans="1:9">
      <c r="A46" s="9" t="s">
        <v>265</v>
      </c>
      <c r="B46" s="38" t="s">
        <v>752</v>
      </c>
      <c r="C46" s="39"/>
      <c r="D46" s="39"/>
      <c r="E46" s="39"/>
      <c r="F46" s="39"/>
      <c r="G46" s="39"/>
      <c r="H46" s="39"/>
      <c r="I46" s="46"/>
    </row>
    <row r="47" spans="1:9">
      <c r="A47" s="5"/>
      <c r="B47" s="6" t="s">
        <v>299</v>
      </c>
      <c r="C47" s="6" t="s">
        <v>466</v>
      </c>
      <c r="D47" s="7"/>
      <c r="E47" s="6"/>
      <c r="F47" s="6"/>
      <c r="G47" s="5"/>
      <c r="H47" s="5"/>
      <c r="I47" s="42"/>
    </row>
    <row r="48" ht="31" customHeight="1" spans="1:9">
      <c r="A48" s="40" t="s">
        <v>301</v>
      </c>
      <c r="B48" s="40"/>
      <c r="C48" s="40"/>
      <c r="D48" s="40"/>
      <c r="E48" s="40"/>
      <c r="F48" s="40"/>
      <c r="G48" s="40"/>
      <c r="H48" s="40"/>
      <c r="I48" s="40"/>
    </row>
    <row r="49" ht="31" customHeight="1" spans="1:9">
      <c r="A49" s="41" t="s">
        <v>267</v>
      </c>
      <c r="B49" s="41"/>
      <c r="C49" s="41"/>
      <c r="D49" s="41"/>
      <c r="E49" s="41"/>
      <c r="F49" s="41"/>
      <c r="G49" s="41"/>
      <c r="H49" s="41"/>
      <c r="I49" s="41"/>
    </row>
    <row r="50" ht="31" customHeight="1" spans="1:9">
      <c r="A50" s="40" t="s">
        <v>268</v>
      </c>
      <c r="B50" s="40"/>
      <c r="C50" s="40"/>
      <c r="D50" s="40"/>
      <c r="E50" s="40"/>
      <c r="F50" s="40"/>
      <c r="G50" s="40"/>
      <c r="H50" s="40"/>
      <c r="I50" s="40"/>
    </row>
    <row r="51" ht="31" customHeight="1" spans="1:9">
      <c r="A51" s="40" t="s">
        <v>269</v>
      </c>
      <c r="B51" s="40"/>
      <c r="C51" s="40"/>
      <c r="D51" s="40"/>
      <c r="E51" s="40"/>
      <c r="F51" s="40"/>
      <c r="G51" s="40"/>
      <c r="H51" s="40"/>
      <c r="I5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5:F45"/>
    <mergeCell ref="B46:I46"/>
    <mergeCell ref="A48:I48"/>
    <mergeCell ref="A49:I49"/>
    <mergeCell ref="A50:I50"/>
    <mergeCell ref="A51:I51"/>
    <mergeCell ref="A7:A12"/>
    <mergeCell ref="A13:A14"/>
    <mergeCell ref="A15:A44"/>
    <mergeCell ref="B16:B33"/>
    <mergeCell ref="B34:B42"/>
    <mergeCell ref="B43:B44"/>
    <mergeCell ref="C16:C21"/>
    <mergeCell ref="C23:C28"/>
    <mergeCell ref="C30:C31"/>
    <mergeCell ref="C32:C33"/>
    <mergeCell ref="C34:C35"/>
    <mergeCell ref="C36:C37"/>
    <mergeCell ref="C39:C40"/>
    <mergeCell ref="C41:C42"/>
    <mergeCell ref="C43:C44"/>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1"/>
  <sheetViews>
    <sheetView topLeftCell="A23" workbookViewId="0">
      <selection activeCell="F38" sqref="F38"/>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753</v>
      </c>
      <c r="C5" s="8"/>
      <c r="D5" s="9"/>
      <c r="E5" s="8"/>
      <c r="F5" s="8"/>
      <c r="G5" s="8"/>
      <c r="H5" s="8"/>
      <c r="I5" s="8"/>
    </row>
    <row r="6" spans="1:9">
      <c r="A6" s="9" t="s">
        <v>273</v>
      </c>
      <c r="B6" s="8" t="s">
        <v>160</v>
      </c>
      <c r="C6" s="8"/>
      <c r="D6" s="9"/>
      <c r="E6" s="10"/>
      <c r="F6" s="8" t="s">
        <v>274</v>
      </c>
      <c r="G6" s="8" t="s">
        <v>656</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481800</v>
      </c>
      <c r="F8" s="21">
        <f>F9+F12</f>
        <v>0</v>
      </c>
      <c r="G8" s="22">
        <f>F8/E8</f>
        <v>0</v>
      </c>
      <c r="H8" s="23">
        <v>10</v>
      </c>
      <c r="I8" s="43">
        <f>G8*H8</f>
        <v>0</v>
      </c>
    </row>
    <row r="9" spans="1:9">
      <c r="A9" s="17"/>
      <c r="B9" s="18" t="s">
        <v>278</v>
      </c>
      <c r="C9" s="19"/>
      <c r="D9" s="20"/>
      <c r="E9" s="21">
        <f>E10+E11</f>
        <v>481800</v>
      </c>
      <c r="F9" s="21">
        <f>F10+F11</f>
        <v>0</v>
      </c>
      <c r="G9" s="16" t="s">
        <v>168</v>
      </c>
      <c r="H9" s="16"/>
      <c r="I9" s="16"/>
    </row>
    <row r="10" spans="1:9">
      <c r="A10" s="24"/>
      <c r="B10" s="25" t="s">
        <v>279</v>
      </c>
      <c r="C10" s="26"/>
      <c r="D10" s="27"/>
      <c r="E10" s="28">
        <v>481800</v>
      </c>
      <c r="F10" s="49"/>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51" customHeight="1" spans="1:9">
      <c r="A14" s="24"/>
      <c r="B14" s="9" t="s">
        <v>754</v>
      </c>
      <c r="C14" s="9"/>
      <c r="D14" s="9"/>
      <c r="E14" s="9"/>
      <c r="F14" s="9" t="s">
        <v>755</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438</v>
      </c>
      <c r="E16" s="8" t="s">
        <v>439</v>
      </c>
      <c r="F16" s="8" t="s">
        <v>439</v>
      </c>
      <c r="G16" s="34">
        <v>3</v>
      </c>
      <c r="H16" s="8">
        <v>3</v>
      </c>
      <c r="I16" s="34"/>
    </row>
    <row r="17" spans="1:9">
      <c r="A17" s="8"/>
      <c r="B17" s="9"/>
      <c r="C17" s="30"/>
      <c r="D17" s="10" t="s">
        <v>440</v>
      </c>
      <c r="E17" s="8" t="s">
        <v>441</v>
      </c>
      <c r="F17" s="8" t="s">
        <v>441</v>
      </c>
      <c r="G17" s="34">
        <v>3</v>
      </c>
      <c r="H17" s="8">
        <v>3</v>
      </c>
      <c r="I17" s="34"/>
    </row>
    <row r="18" spans="1:9">
      <c r="A18" s="8"/>
      <c r="B18" s="9"/>
      <c r="C18" s="30"/>
      <c r="D18" s="10" t="s">
        <v>442</v>
      </c>
      <c r="E18" s="8" t="s">
        <v>443</v>
      </c>
      <c r="F18" s="8" t="s">
        <v>443</v>
      </c>
      <c r="G18" s="34">
        <v>3</v>
      </c>
      <c r="H18" s="8">
        <v>3</v>
      </c>
      <c r="I18" s="34"/>
    </row>
    <row r="19" spans="1:9">
      <c r="A19" s="8"/>
      <c r="B19" s="9"/>
      <c r="C19" s="30"/>
      <c r="D19" s="10" t="s">
        <v>444</v>
      </c>
      <c r="E19" s="8" t="s">
        <v>445</v>
      </c>
      <c r="F19" s="8" t="s">
        <v>445</v>
      </c>
      <c r="G19" s="34">
        <v>3</v>
      </c>
      <c r="H19" s="8">
        <v>3</v>
      </c>
      <c r="I19" s="34"/>
    </row>
    <row r="20" spans="1:9">
      <c r="A20" s="8"/>
      <c r="B20" s="9"/>
      <c r="C20" s="30"/>
      <c r="D20" s="10" t="s">
        <v>446</v>
      </c>
      <c r="E20" s="8" t="s">
        <v>447</v>
      </c>
      <c r="F20" s="8" t="s">
        <v>748</v>
      </c>
      <c r="G20" s="34">
        <v>3</v>
      </c>
      <c r="H20" s="8">
        <v>3</v>
      </c>
      <c r="I20" s="34"/>
    </row>
    <row r="21" spans="1:9">
      <c r="A21" s="8"/>
      <c r="B21" s="9"/>
      <c r="C21" s="32"/>
      <c r="D21" s="10" t="s">
        <v>661</v>
      </c>
      <c r="E21" s="8" t="s">
        <v>662</v>
      </c>
      <c r="F21" s="69" t="s">
        <v>293</v>
      </c>
      <c r="G21" s="34">
        <v>2</v>
      </c>
      <c r="H21" s="8">
        <v>2</v>
      </c>
      <c r="I21" s="34"/>
    </row>
    <row r="22" ht="22.5" spans="1:9">
      <c r="A22" s="8"/>
      <c r="B22" s="9"/>
      <c r="C22" s="30"/>
      <c r="D22" s="35" t="s">
        <v>659</v>
      </c>
      <c r="E22" s="8" t="s">
        <v>756</v>
      </c>
      <c r="F22" s="8" t="s">
        <v>757</v>
      </c>
      <c r="G22" s="34">
        <v>2</v>
      </c>
      <c r="H22" s="8">
        <v>2</v>
      </c>
      <c r="I22" s="34"/>
    </row>
    <row r="23" spans="1:9">
      <c r="A23" s="8"/>
      <c r="B23" s="9"/>
      <c r="C23" s="33" t="s">
        <v>228</v>
      </c>
      <c r="D23" s="85" t="s">
        <v>438</v>
      </c>
      <c r="E23" s="86">
        <v>1</v>
      </c>
      <c r="F23" s="87" t="s">
        <v>611</v>
      </c>
      <c r="G23" s="34">
        <v>3</v>
      </c>
      <c r="H23" s="8">
        <v>3</v>
      </c>
      <c r="I23" s="34"/>
    </row>
    <row r="24" spans="1:9">
      <c r="A24" s="8"/>
      <c r="B24" s="9"/>
      <c r="C24" s="30"/>
      <c r="D24" s="88" t="s">
        <v>440</v>
      </c>
      <c r="E24" s="86" t="s">
        <v>295</v>
      </c>
      <c r="F24" s="89" t="s">
        <v>652</v>
      </c>
      <c r="G24" s="34">
        <v>3</v>
      </c>
      <c r="H24" s="8">
        <v>3</v>
      </c>
      <c r="I24" s="34"/>
    </row>
    <row r="25" spans="1:9">
      <c r="A25" s="8"/>
      <c r="B25" s="9"/>
      <c r="C25" s="30"/>
      <c r="D25" s="88" t="s">
        <v>442</v>
      </c>
      <c r="E25" s="86">
        <v>1</v>
      </c>
      <c r="F25" s="69" t="s">
        <v>293</v>
      </c>
      <c r="G25" s="34">
        <v>3</v>
      </c>
      <c r="H25" s="8">
        <v>3</v>
      </c>
      <c r="I25" s="34"/>
    </row>
    <row r="26" spans="1:9">
      <c r="A26" s="8"/>
      <c r="B26" s="9"/>
      <c r="C26" s="30"/>
      <c r="D26" s="88" t="s">
        <v>448</v>
      </c>
      <c r="E26" s="86">
        <v>1</v>
      </c>
      <c r="F26" s="90">
        <v>0.968</v>
      </c>
      <c r="G26" s="34">
        <v>3</v>
      </c>
      <c r="H26" s="8">
        <v>3</v>
      </c>
      <c r="I26" s="34"/>
    </row>
    <row r="27" ht="22.5" spans="1:9">
      <c r="A27" s="8"/>
      <c r="B27" s="9"/>
      <c r="C27" s="30"/>
      <c r="D27" s="91" t="s">
        <v>446</v>
      </c>
      <c r="E27" s="86">
        <v>1</v>
      </c>
      <c r="F27" s="89" t="s">
        <v>295</v>
      </c>
      <c r="G27" s="34">
        <v>3</v>
      </c>
      <c r="H27" s="8">
        <v>3</v>
      </c>
      <c r="I27" s="34"/>
    </row>
    <row r="28" spans="1:9">
      <c r="A28" s="8"/>
      <c r="B28" s="9"/>
      <c r="C28" s="30"/>
      <c r="D28" s="88" t="s">
        <v>661</v>
      </c>
      <c r="E28" s="86" t="s">
        <v>663</v>
      </c>
      <c r="F28" s="92" t="s">
        <v>758</v>
      </c>
      <c r="G28" s="34">
        <v>3</v>
      </c>
      <c r="H28" s="8">
        <v>3</v>
      </c>
      <c r="I28" s="34"/>
    </row>
    <row r="29" ht="22.5" spans="1:9">
      <c r="A29" s="8"/>
      <c r="B29" s="9"/>
      <c r="C29" s="30"/>
      <c r="D29" s="93" t="s">
        <v>659</v>
      </c>
      <c r="E29" s="8" t="s">
        <v>295</v>
      </c>
      <c r="F29" s="8" t="s">
        <v>611</v>
      </c>
      <c r="G29" s="34">
        <v>2</v>
      </c>
      <c r="H29" s="8">
        <v>2</v>
      </c>
      <c r="I29" s="34"/>
    </row>
    <row r="30" spans="1:9">
      <c r="A30" s="8"/>
      <c r="B30" s="9"/>
      <c r="C30" s="33" t="s">
        <v>232</v>
      </c>
      <c r="D30" s="94" t="s">
        <v>449</v>
      </c>
      <c r="E30" s="95" t="s">
        <v>450</v>
      </c>
      <c r="F30" s="69" t="s">
        <v>293</v>
      </c>
      <c r="G30" s="34">
        <v>3</v>
      </c>
      <c r="H30" s="8">
        <v>3</v>
      </c>
      <c r="I30" s="34"/>
    </row>
    <row r="31" spans="1:9">
      <c r="A31" s="8"/>
      <c r="B31" s="9"/>
      <c r="C31" s="30"/>
      <c r="D31" s="94" t="s">
        <v>451</v>
      </c>
      <c r="E31" s="96" t="s">
        <v>452</v>
      </c>
      <c r="F31" s="8" t="s">
        <v>452</v>
      </c>
      <c r="G31" s="34">
        <v>3</v>
      </c>
      <c r="H31" s="8">
        <v>3</v>
      </c>
      <c r="I31" s="34"/>
    </row>
    <row r="32" spans="1:9">
      <c r="A32" s="8"/>
      <c r="B32" s="9"/>
      <c r="C32" s="33" t="s">
        <v>289</v>
      </c>
      <c r="D32" s="94" t="s">
        <v>453</v>
      </c>
      <c r="E32" s="96" t="s">
        <v>759</v>
      </c>
      <c r="F32" s="96" t="s">
        <v>759</v>
      </c>
      <c r="G32" s="34">
        <v>2</v>
      </c>
      <c r="H32" s="8">
        <v>2</v>
      </c>
      <c r="I32" s="34"/>
    </row>
    <row r="33" spans="1:9">
      <c r="A33" s="8"/>
      <c r="B33" s="9"/>
      <c r="C33" s="30"/>
      <c r="D33" s="94" t="s">
        <v>455</v>
      </c>
      <c r="E33" s="96" t="s">
        <v>456</v>
      </c>
      <c r="F33" s="37">
        <v>1</v>
      </c>
      <c r="G33" s="34">
        <v>3</v>
      </c>
      <c r="H33" s="8">
        <v>3</v>
      </c>
      <c r="I33" s="34"/>
    </row>
    <row r="34" spans="1:9">
      <c r="A34" s="8"/>
      <c r="B34" s="9" t="s">
        <v>291</v>
      </c>
      <c r="C34" s="33" t="s">
        <v>242</v>
      </c>
      <c r="D34" s="10"/>
      <c r="E34" s="10"/>
      <c r="F34" s="8"/>
      <c r="G34" s="34"/>
      <c r="H34" s="8"/>
      <c r="I34" s="34"/>
    </row>
    <row r="35" spans="1:9">
      <c r="A35" s="8"/>
      <c r="B35" s="9"/>
      <c r="C35" s="30"/>
      <c r="D35" s="10"/>
      <c r="E35" s="10"/>
      <c r="F35" s="8"/>
      <c r="G35" s="34"/>
      <c r="H35" s="8"/>
      <c r="I35" s="34"/>
    </row>
    <row r="36" ht="22.5" spans="1:9">
      <c r="A36" s="8"/>
      <c r="B36" s="9"/>
      <c r="C36" s="33" t="s">
        <v>246</v>
      </c>
      <c r="D36" s="35" t="s">
        <v>457</v>
      </c>
      <c r="E36" s="82" t="s">
        <v>458</v>
      </c>
      <c r="F36" s="69" t="s">
        <v>293</v>
      </c>
      <c r="G36" s="34">
        <v>10</v>
      </c>
      <c r="H36" s="34">
        <v>10</v>
      </c>
      <c r="I36" s="34"/>
    </row>
    <row r="37" spans="1:9">
      <c r="A37" s="8"/>
      <c r="B37" s="9"/>
      <c r="C37" s="30"/>
      <c r="D37" s="10" t="s">
        <v>459</v>
      </c>
      <c r="E37" s="82" t="s">
        <v>460</v>
      </c>
      <c r="F37" s="69" t="s">
        <v>293</v>
      </c>
      <c r="G37" s="34">
        <v>10</v>
      </c>
      <c r="H37" s="34">
        <v>10</v>
      </c>
      <c r="I37" s="34"/>
    </row>
    <row r="38" ht="33.75" spans="1:9">
      <c r="A38" s="8"/>
      <c r="B38" s="9"/>
      <c r="C38" s="30"/>
      <c r="D38" s="93" t="s">
        <v>666</v>
      </c>
      <c r="E38" s="8" t="s">
        <v>530</v>
      </c>
      <c r="F38" s="69" t="s">
        <v>293</v>
      </c>
      <c r="G38" s="34">
        <v>10</v>
      </c>
      <c r="H38" s="34">
        <v>10</v>
      </c>
      <c r="I38" s="34"/>
    </row>
    <row r="39" spans="1:9">
      <c r="A39" s="8"/>
      <c r="B39" s="9"/>
      <c r="C39" s="33" t="s">
        <v>253</v>
      </c>
      <c r="D39" s="10"/>
      <c r="E39" s="10"/>
      <c r="F39" s="8"/>
      <c r="G39" s="34"/>
      <c r="H39" s="8"/>
      <c r="I39" s="34"/>
    </row>
    <row r="40" spans="1:9">
      <c r="A40" s="8"/>
      <c r="B40" s="9"/>
      <c r="C40" s="30"/>
      <c r="D40" s="10"/>
      <c r="E40" s="10"/>
      <c r="F40" s="8"/>
      <c r="G40" s="34"/>
      <c r="H40" s="8"/>
      <c r="I40" s="34"/>
    </row>
    <row r="41" spans="1:9">
      <c r="A41" s="8"/>
      <c r="B41" s="9"/>
      <c r="C41" s="33" t="s">
        <v>255</v>
      </c>
      <c r="D41" s="10"/>
      <c r="E41" s="10"/>
      <c r="F41" s="8"/>
      <c r="G41" s="34"/>
      <c r="H41" s="8"/>
      <c r="I41" s="34"/>
    </row>
    <row r="42" spans="1:9">
      <c r="A42" s="8"/>
      <c r="B42" s="9"/>
      <c r="C42" s="30"/>
      <c r="D42" s="10"/>
      <c r="E42" s="10"/>
      <c r="F42" s="8"/>
      <c r="G42" s="34"/>
      <c r="H42" s="8"/>
      <c r="I42" s="34"/>
    </row>
    <row r="43" spans="1:9">
      <c r="A43" s="8"/>
      <c r="B43" s="24" t="s">
        <v>259</v>
      </c>
      <c r="C43" s="31" t="s">
        <v>260</v>
      </c>
      <c r="D43" s="8" t="s">
        <v>260</v>
      </c>
      <c r="E43" s="83" t="s">
        <v>615</v>
      </c>
      <c r="F43" s="83" t="s">
        <v>616</v>
      </c>
      <c r="G43" s="34">
        <v>10</v>
      </c>
      <c r="H43" s="8">
        <v>10</v>
      </c>
      <c r="I43" s="34"/>
    </row>
    <row r="44" spans="1:9">
      <c r="A44" s="8"/>
      <c r="B44" s="24"/>
      <c r="C44" s="24"/>
      <c r="D44" s="10"/>
      <c r="E44" s="10"/>
      <c r="F44" s="8"/>
      <c r="G44" s="34"/>
      <c r="H44" s="8"/>
      <c r="I44" s="34"/>
    </row>
    <row r="45" spans="1:9">
      <c r="A45" s="12" t="s">
        <v>264</v>
      </c>
      <c r="B45" s="13"/>
      <c r="C45" s="13"/>
      <c r="D45" s="13"/>
      <c r="E45" s="13"/>
      <c r="F45" s="14"/>
      <c r="G45" s="16">
        <f>SUM(G16:G44)+H8</f>
        <v>100</v>
      </c>
      <c r="H45" s="16">
        <f>SUM(H16:H44)+I8</f>
        <v>90</v>
      </c>
      <c r="I45" s="45"/>
    </row>
    <row r="46" spans="1:9">
      <c r="A46" s="9" t="s">
        <v>265</v>
      </c>
      <c r="B46" s="38" t="s">
        <v>465</v>
      </c>
      <c r="C46" s="39"/>
      <c r="D46" s="39"/>
      <c r="E46" s="39"/>
      <c r="F46" s="39"/>
      <c r="G46" s="39"/>
      <c r="H46" s="39"/>
      <c r="I46" s="46"/>
    </row>
    <row r="47" spans="1:9">
      <c r="A47" s="5"/>
      <c r="B47" s="6" t="s">
        <v>299</v>
      </c>
      <c r="C47" s="6" t="s">
        <v>466</v>
      </c>
      <c r="D47" s="7"/>
      <c r="E47" s="6"/>
      <c r="F47" s="6"/>
      <c r="G47" s="5"/>
      <c r="H47" s="5"/>
      <c r="I47" s="42"/>
    </row>
    <row r="48" ht="44" customHeight="1" spans="1:9">
      <c r="A48" s="40" t="s">
        <v>301</v>
      </c>
      <c r="B48" s="40"/>
      <c r="C48" s="40"/>
      <c r="D48" s="40"/>
      <c r="E48" s="40"/>
      <c r="F48" s="40"/>
      <c r="G48" s="40"/>
      <c r="H48" s="40"/>
      <c r="I48" s="40"/>
    </row>
    <row r="49" ht="44" customHeight="1" spans="1:9">
      <c r="A49" s="41" t="s">
        <v>267</v>
      </c>
      <c r="B49" s="41"/>
      <c r="C49" s="41"/>
      <c r="D49" s="41"/>
      <c r="E49" s="41"/>
      <c r="F49" s="41"/>
      <c r="G49" s="41"/>
      <c r="H49" s="41"/>
      <c r="I49" s="41"/>
    </row>
    <row r="50" ht="44" customHeight="1" spans="1:9">
      <c r="A50" s="40" t="s">
        <v>268</v>
      </c>
      <c r="B50" s="40"/>
      <c r="C50" s="40"/>
      <c r="D50" s="40"/>
      <c r="E50" s="40"/>
      <c r="F50" s="40"/>
      <c r="G50" s="40"/>
      <c r="H50" s="40"/>
      <c r="I50" s="40"/>
    </row>
    <row r="51" ht="44" customHeight="1" spans="1:9">
      <c r="A51" s="40" t="s">
        <v>269</v>
      </c>
      <c r="B51" s="40"/>
      <c r="C51" s="40"/>
      <c r="D51" s="40"/>
      <c r="E51" s="40"/>
      <c r="F51" s="40"/>
      <c r="G51" s="40"/>
      <c r="H51" s="40"/>
      <c r="I5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45:F45"/>
    <mergeCell ref="B46:I46"/>
    <mergeCell ref="A48:I48"/>
    <mergeCell ref="A49:I49"/>
    <mergeCell ref="A50:I50"/>
    <mergeCell ref="A51:I51"/>
    <mergeCell ref="A7:A12"/>
    <mergeCell ref="A13:A14"/>
    <mergeCell ref="A15:A44"/>
    <mergeCell ref="B16:B33"/>
    <mergeCell ref="B34:B42"/>
    <mergeCell ref="B43:B44"/>
    <mergeCell ref="C16:C21"/>
    <mergeCell ref="C23:C28"/>
    <mergeCell ref="C30:C31"/>
    <mergeCell ref="C32:C33"/>
    <mergeCell ref="C34:C35"/>
    <mergeCell ref="C36:C37"/>
    <mergeCell ref="C39:C40"/>
    <mergeCell ref="C41:C42"/>
    <mergeCell ref="C43:C44"/>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2"/>
  <sheetViews>
    <sheetView topLeftCell="A9" workbookViewId="0">
      <selection activeCell="F16" sqref="F16"/>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760</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2198600</v>
      </c>
      <c r="F8" s="21">
        <f>F9+F12</f>
        <v>1661900</v>
      </c>
      <c r="G8" s="22">
        <f>F8/E8</f>
        <v>0.755890111889384</v>
      </c>
      <c r="H8" s="23">
        <v>10</v>
      </c>
      <c r="I8" s="43">
        <f>ROUND(G8*H8,2)</f>
        <v>7.56</v>
      </c>
    </row>
    <row r="9" spans="1:9">
      <c r="A9" s="17"/>
      <c r="B9" s="18" t="s">
        <v>278</v>
      </c>
      <c r="C9" s="19"/>
      <c r="D9" s="20"/>
      <c r="E9" s="21">
        <f>E10+E11</f>
        <v>2198600</v>
      </c>
      <c r="F9" s="21">
        <f>F10+F11</f>
        <v>1661900</v>
      </c>
      <c r="G9" s="16" t="s">
        <v>168</v>
      </c>
      <c r="H9" s="16"/>
      <c r="I9" s="16"/>
    </row>
    <row r="10" spans="1:9">
      <c r="A10" s="24"/>
      <c r="B10" s="25" t="s">
        <v>279</v>
      </c>
      <c r="C10" s="26"/>
      <c r="D10" s="27"/>
      <c r="E10" s="70">
        <v>2198600</v>
      </c>
      <c r="F10" s="70">
        <v>1661900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7" customHeight="1" spans="1:9">
      <c r="A14" s="24"/>
      <c r="B14" s="9" t="s">
        <v>689</v>
      </c>
      <c r="C14" s="9"/>
      <c r="D14" s="9"/>
      <c r="E14" s="9"/>
      <c r="F14" s="9" t="s">
        <v>689</v>
      </c>
      <c r="G14" s="9"/>
      <c r="H14" s="9"/>
      <c r="I14" s="9"/>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35" t="s">
        <v>690</v>
      </c>
      <c r="E16" s="35" t="s">
        <v>691</v>
      </c>
      <c r="F16" s="69" t="s">
        <v>293</v>
      </c>
      <c r="G16" s="34">
        <v>20</v>
      </c>
      <c r="H16" s="34">
        <v>20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35" t="s">
        <v>692</v>
      </c>
      <c r="E19" s="71">
        <v>1</v>
      </c>
      <c r="F19" s="71">
        <v>1</v>
      </c>
      <c r="G19" s="34">
        <v>10</v>
      </c>
      <c r="H19" s="34">
        <v>10</v>
      </c>
      <c r="I19" s="34"/>
    </row>
    <row r="20" spans="1:9">
      <c r="A20" s="8"/>
      <c r="B20" s="9"/>
      <c r="C20" s="30"/>
      <c r="D20" s="35"/>
      <c r="E20" s="35"/>
      <c r="F20" s="9"/>
      <c r="G20" s="34"/>
      <c r="H20" s="34"/>
      <c r="I20" s="34"/>
    </row>
    <row r="21" ht="22.5" spans="1:9">
      <c r="A21" s="8"/>
      <c r="B21" s="9"/>
      <c r="C21" s="33" t="s">
        <v>232</v>
      </c>
      <c r="D21" s="35" t="s">
        <v>693</v>
      </c>
      <c r="E21" s="35" t="s">
        <v>694</v>
      </c>
      <c r="F21" s="9" t="s">
        <v>694</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251</v>
      </c>
      <c r="E27" s="35" t="s">
        <v>252</v>
      </c>
      <c r="F27" s="69"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spans="1:9">
      <c r="A33" s="8"/>
      <c r="B33" s="24" t="s">
        <v>259</v>
      </c>
      <c r="C33" s="31" t="s">
        <v>260</v>
      </c>
      <c r="D33" s="35" t="s">
        <v>695</v>
      </c>
      <c r="E33" s="35" t="s">
        <v>696</v>
      </c>
      <c r="F33" s="35" t="s">
        <v>696</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97.56</v>
      </c>
      <c r="I35" s="45"/>
    </row>
    <row r="36" spans="1:9">
      <c r="A36" s="9" t="s">
        <v>265</v>
      </c>
      <c r="B36" s="38" t="s">
        <v>761</v>
      </c>
      <c r="C36" s="39"/>
      <c r="D36" s="39"/>
      <c r="E36" s="39"/>
      <c r="F36" s="39"/>
      <c r="G36" s="39"/>
      <c r="H36" s="39"/>
      <c r="I36" s="46"/>
    </row>
    <row r="37" spans="1:9">
      <c r="A37" s="5"/>
      <c r="B37" s="6" t="s">
        <v>299</v>
      </c>
      <c r="C37" s="6"/>
      <c r="D37" s="7"/>
      <c r="E37" s="6"/>
      <c r="F37" s="6"/>
      <c r="G37" s="5"/>
      <c r="H37" s="5"/>
      <c r="I37" s="42"/>
    </row>
    <row r="38" ht="28" customHeight="1" spans="1:9">
      <c r="A38" s="40" t="s">
        <v>301</v>
      </c>
      <c r="B38" s="40"/>
      <c r="C38" s="40"/>
      <c r="D38" s="40"/>
      <c r="E38" s="40"/>
      <c r="F38" s="40"/>
      <c r="G38" s="40"/>
      <c r="H38" s="40"/>
      <c r="I38" s="40"/>
    </row>
    <row r="39" ht="28" customHeight="1" spans="1:9">
      <c r="A39" s="41" t="s">
        <v>267</v>
      </c>
      <c r="B39" s="41"/>
      <c r="C39" s="41"/>
      <c r="D39" s="41"/>
      <c r="E39" s="41"/>
      <c r="F39" s="41"/>
      <c r="G39" s="41"/>
      <c r="H39" s="41"/>
      <c r="I39" s="41"/>
    </row>
    <row r="40" ht="28" customHeight="1" spans="1:9">
      <c r="A40" s="40" t="s">
        <v>268</v>
      </c>
      <c r="B40" s="40"/>
      <c r="C40" s="40"/>
      <c r="D40" s="40"/>
      <c r="E40" s="40"/>
      <c r="F40" s="40"/>
      <c r="G40" s="40"/>
      <c r="H40" s="40"/>
      <c r="I40" s="40"/>
    </row>
    <row r="41" ht="28" customHeight="1" spans="1:9">
      <c r="A41" s="40" t="s">
        <v>269</v>
      </c>
      <c r="B41" s="40"/>
      <c r="C41" s="40"/>
      <c r="D41" s="40"/>
      <c r="E41" s="40"/>
      <c r="F41" s="40"/>
      <c r="G41" s="40"/>
      <c r="H41" s="40"/>
      <c r="I41" s="40"/>
    </row>
    <row r="42" ht="28" customHeight="1"/>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2"/>
  <sheetViews>
    <sheetView topLeftCell="A8" workbookViewId="0">
      <selection activeCell="F23" sqref="F23"/>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ht="25" customHeight="1" spans="1:9">
      <c r="A5" s="8" t="s">
        <v>272</v>
      </c>
      <c r="B5" s="9" t="s">
        <v>762</v>
      </c>
      <c r="C5" s="9"/>
      <c r="D5" s="9"/>
      <c r="E5" s="9"/>
      <c r="F5" s="9"/>
      <c r="G5" s="9"/>
      <c r="H5" s="9"/>
      <c r="I5" s="9"/>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790000</v>
      </c>
      <c r="F8" s="21">
        <f>F9+F12</f>
        <v>790000</v>
      </c>
      <c r="G8" s="22">
        <f>F8/E8</f>
        <v>1</v>
      </c>
      <c r="H8" s="23">
        <v>10</v>
      </c>
      <c r="I8" s="43">
        <f>G8*H8</f>
        <v>10</v>
      </c>
    </row>
    <row r="9" spans="1:9">
      <c r="A9" s="17"/>
      <c r="B9" s="18" t="s">
        <v>278</v>
      </c>
      <c r="C9" s="19"/>
      <c r="D9" s="20"/>
      <c r="E9" s="21">
        <f>E10+E11</f>
        <v>790000</v>
      </c>
      <c r="F9" s="21">
        <f>F10+F11</f>
        <v>790000</v>
      </c>
      <c r="G9" s="16" t="s">
        <v>168</v>
      </c>
      <c r="H9" s="16"/>
      <c r="I9" s="16"/>
    </row>
    <row r="10" spans="1:9">
      <c r="A10" s="24"/>
      <c r="B10" s="25" t="s">
        <v>279</v>
      </c>
      <c r="C10" s="26"/>
      <c r="D10" s="27"/>
      <c r="E10" s="70">
        <v>790000</v>
      </c>
      <c r="F10" s="70">
        <v>790000</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37" customHeight="1" spans="1:9">
      <c r="A14" s="24"/>
      <c r="B14" s="9" t="s">
        <v>763</v>
      </c>
      <c r="C14" s="9"/>
      <c r="D14" s="9"/>
      <c r="E14" s="9"/>
      <c r="F14" s="9" t="s">
        <v>764</v>
      </c>
      <c r="G14" s="9"/>
      <c r="H14" s="9"/>
      <c r="I14" s="9"/>
    </row>
    <row r="15" spans="1:9">
      <c r="A15" s="8" t="s">
        <v>284</v>
      </c>
      <c r="B15" s="30" t="s">
        <v>177</v>
      </c>
      <c r="C15" s="30" t="s">
        <v>178</v>
      </c>
      <c r="D15" s="31" t="s">
        <v>179</v>
      </c>
      <c r="E15" s="32" t="s">
        <v>180</v>
      </c>
      <c r="F15" s="30" t="s">
        <v>181</v>
      </c>
      <c r="G15" s="30" t="s">
        <v>182</v>
      </c>
      <c r="H15" s="30" t="s">
        <v>183</v>
      </c>
      <c r="I15" s="44" t="s">
        <v>184</v>
      </c>
    </row>
    <row r="16" ht="45" spans="1:9">
      <c r="A16" s="8"/>
      <c r="B16" s="9" t="s">
        <v>285</v>
      </c>
      <c r="C16" s="33" t="s">
        <v>222</v>
      </c>
      <c r="D16" s="35" t="s">
        <v>410</v>
      </c>
      <c r="E16" s="80" t="s">
        <v>411</v>
      </c>
      <c r="F16" s="69" t="s">
        <v>293</v>
      </c>
      <c r="G16" s="34">
        <v>20</v>
      </c>
      <c r="H16" s="34">
        <v>20</v>
      </c>
      <c r="I16" s="34"/>
    </row>
    <row r="17" spans="1:9">
      <c r="A17" s="8"/>
      <c r="B17" s="9"/>
      <c r="C17" s="30"/>
      <c r="D17" s="35"/>
      <c r="E17" s="81"/>
      <c r="F17" s="81"/>
      <c r="G17" s="34"/>
      <c r="H17" s="34"/>
      <c r="I17" s="34"/>
    </row>
    <row r="18" spans="1:9">
      <c r="A18" s="8"/>
      <c r="B18" s="9"/>
      <c r="C18" s="32"/>
      <c r="D18" s="35"/>
      <c r="E18" s="35"/>
      <c r="F18" s="9"/>
      <c r="G18" s="34"/>
      <c r="H18" s="34"/>
      <c r="I18" s="34"/>
    </row>
    <row r="19" spans="1:9">
      <c r="A19" s="8"/>
      <c r="B19" s="9"/>
      <c r="C19" s="33" t="s">
        <v>228</v>
      </c>
      <c r="D19" s="35" t="s">
        <v>412</v>
      </c>
      <c r="E19" s="80" t="s">
        <v>244</v>
      </c>
      <c r="F19" s="69" t="s">
        <v>293</v>
      </c>
      <c r="G19" s="34">
        <v>20</v>
      </c>
      <c r="H19" s="34">
        <v>20</v>
      </c>
      <c r="I19" s="84"/>
    </row>
    <row r="20" spans="1:9">
      <c r="A20" s="8"/>
      <c r="B20" s="9"/>
      <c r="C20" s="30"/>
      <c r="D20" s="35"/>
      <c r="E20" s="35"/>
      <c r="F20" s="9"/>
      <c r="G20" s="34"/>
      <c r="H20" s="34"/>
      <c r="I20" s="34"/>
    </row>
    <row r="21" spans="1:9">
      <c r="A21" s="8"/>
      <c r="B21" s="9"/>
      <c r="C21" s="33" t="s">
        <v>232</v>
      </c>
      <c r="D21" s="35"/>
      <c r="E21" s="35"/>
      <c r="F21" s="9"/>
      <c r="G21" s="34"/>
      <c r="H21" s="34"/>
      <c r="I21" s="34"/>
    </row>
    <row r="22" spans="1:9">
      <c r="A22" s="8"/>
      <c r="B22" s="9"/>
      <c r="C22" s="30"/>
      <c r="D22" s="35"/>
      <c r="E22" s="35"/>
      <c r="F22" s="9"/>
      <c r="G22" s="34"/>
      <c r="H22" s="34"/>
      <c r="I22" s="34"/>
    </row>
    <row r="23" ht="33.75" spans="1:9">
      <c r="A23" s="8"/>
      <c r="B23" s="9"/>
      <c r="C23" s="33" t="s">
        <v>289</v>
      </c>
      <c r="D23" s="35" t="s">
        <v>413</v>
      </c>
      <c r="E23" s="80" t="s">
        <v>244</v>
      </c>
      <c r="F23" s="69" t="s">
        <v>293</v>
      </c>
      <c r="G23" s="34">
        <v>10</v>
      </c>
      <c r="H23" s="34">
        <v>10</v>
      </c>
      <c r="I23" s="8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ht="22.5" spans="1:9">
      <c r="A27" s="8"/>
      <c r="B27" s="9"/>
      <c r="C27" s="33" t="s">
        <v>246</v>
      </c>
      <c r="D27" s="35" t="s">
        <v>243</v>
      </c>
      <c r="E27" s="80" t="s">
        <v>244</v>
      </c>
      <c r="F27" s="69" t="s">
        <v>293</v>
      </c>
      <c r="G27" s="34">
        <v>30</v>
      </c>
      <c r="H27" s="34">
        <v>30</v>
      </c>
      <c r="I27" s="34"/>
    </row>
    <row r="28" spans="1:9">
      <c r="A28" s="8"/>
      <c r="B28" s="9"/>
      <c r="C28" s="30"/>
      <c r="D28" s="35"/>
      <c r="E28" s="82"/>
      <c r="F28" s="82"/>
      <c r="G28" s="34"/>
      <c r="H28" s="34"/>
      <c r="I28" s="34"/>
    </row>
    <row r="29" spans="1:9">
      <c r="A29" s="8"/>
      <c r="B29" s="9"/>
      <c r="C29" s="30"/>
      <c r="D29" s="35"/>
      <c r="E29" s="83"/>
      <c r="F29" s="83"/>
      <c r="G29" s="34"/>
      <c r="H29" s="34"/>
      <c r="I29" s="34"/>
    </row>
    <row r="30" spans="1:9">
      <c r="A30" s="8"/>
      <c r="B30" s="9"/>
      <c r="C30" s="33" t="s">
        <v>253</v>
      </c>
      <c r="D30" s="35"/>
      <c r="E30" s="35"/>
      <c r="F30" s="9"/>
      <c r="G30" s="34"/>
      <c r="H30" s="34"/>
      <c r="I30" s="34"/>
    </row>
    <row r="31" spans="1:9">
      <c r="A31" s="8"/>
      <c r="B31" s="9"/>
      <c r="C31" s="30"/>
      <c r="D31" s="35"/>
      <c r="E31" s="35"/>
      <c r="F31" s="9"/>
      <c r="G31" s="34"/>
      <c r="H31" s="34"/>
      <c r="I31" s="34"/>
    </row>
    <row r="32" spans="1:9">
      <c r="A32" s="8"/>
      <c r="B32" s="9"/>
      <c r="C32" s="33" t="s">
        <v>255</v>
      </c>
      <c r="D32" s="35"/>
      <c r="E32" s="35"/>
      <c r="F32" s="9"/>
      <c r="G32" s="34"/>
      <c r="H32" s="34"/>
      <c r="I32" s="34"/>
    </row>
    <row r="33" spans="1:9">
      <c r="A33" s="8"/>
      <c r="B33" s="9"/>
      <c r="C33" s="30"/>
      <c r="D33" s="35"/>
      <c r="E33" s="35"/>
      <c r="F33" s="9"/>
      <c r="G33" s="34"/>
      <c r="H33" s="34"/>
      <c r="I33" s="34"/>
    </row>
    <row r="34" ht="33.75" spans="1:9">
      <c r="A34" s="8"/>
      <c r="B34" s="24" t="s">
        <v>259</v>
      </c>
      <c r="C34" s="31" t="s">
        <v>260</v>
      </c>
      <c r="D34" s="35" t="s">
        <v>765</v>
      </c>
      <c r="E34" s="80" t="s">
        <v>262</v>
      </c>
      <c r="F34" s="69" t="s">
        <v>293</v>
      </c>
      <c r="G34" s="34">
        <v>10</v>
      </c>
      <c r="H34" s="34">
        <v>10</v>
      </c>
      <c r="I34" s="34"/>
    </row>
    <row r="35" spans="1:9">
      <c r="A35" s="8"/>
      <c r="B35" s="24"/>
      <c r="C35" s="24"/>
      <c r="D35" s="35"/>
      <c r="E35" s="82"/>
      <c r="F35" s="82"/>
      <c r="G35" s="34"/>
      <c r="H35" s="34"/>
      <c r="I35" s="34"/>
    </row>
    <row r="36" spans="1:9">
      <c r="A36" s="12" t="s">
        <v>264</v>
      </c>
      <c r="B36" s="13"/>
      <c r="C36" s="13"/>
      <c r="D36" s="13"/>
      <c r="E36" s="13"/>
      <c r="F36" s="14"/>
      <c r="G36" s="16">
        <f>SUM(G16:G35)+H8</f>
        <v>100</v>
      </c>
      <c r="H36" s="16">
        <f>SUM(H16:H35)+I8</f>
        <v>100</v>
      </c>
      <c r="I36" s="45"/>
    </row>
    <row r="37" spans="1:9">
      <c r="A37" s="9" t="s">
        <v>265</v>
      </c>
      <c r="B37" s="38" t="s">
        <v>361</v>
      </c>
      <c r="C37" s="39"/>
      <c r="D37" s="39"/>
      <c r="E37" s="39"/>
      <c r="F37" s="39"/>
      <c r="G37" s="39"/>
      <c r="H37" s="39"/>
      <c r="I37" s="46"/>
    </row>
    <row r="38" spans="1:9">
      <c r="A38" s="5"/>
      <c r="B38" s="6" t="s">
        <v>299</v>
      </c>
      <c r="C38" s="6"/>
      <c r="D38" s="7"/>
      <c r="E38" s="6"/>
      <c r="F38" s="6"/>
      <c r="G38" s="5"/>
      <c r="H38" s="5"/>
      <c r="I38" s="42"/>
    </row>
    <row r="39" ht="29" customHeight="1" spans="1:9">
      <c r="A39" s="40" t="s">
        <v>301</v>
      </c>
      <c r="B39" s="40"/>
      <c r="C39" s="40"/>
      <c r="D39" s="40"/>
      <c r="E39" s="40"/>
      <c r="F39" s="40"/>
      <c r="G39" s="40"/>
      <c r="H39" s="40"/>
      <c r="I39" s="40"/>
    </row>
    <row r="40" ht="29" customHeight="1" spans="1:9">
      <c r="A40" s="41" t="s">
        <v>267</v>
      </c>
      <c r="B40" s="41"/>
      <c r="C40" s="41"/>
      <c r="D40" s="41"/>
      <c r="E40" s="41"/>
      <c r="F40" s="41"/>
      <c r="G40" s="41"/>
      <c r="H40" s="41"/>
      <c r="I40" s="41"/>
    </row>
    <row r="41" ht="29" customHeight="1" spans="1:9">
      <c r="A41" s="40" t="s">
        <v>268</v>
      </c>
      <c r="B41" s="40"/>
      <c r="C41" s="40"/>
      <c r="D41" s="40"/>
      <c r="E41" s="40"/>
      <c r="F41" s="40"/>
      <c r="G41" s="40"/>
      <c r="H41" s="40"/>
      <c r="I41" s="40"/>
    </row>
    <row r="42" ht="29" customHeight="1" spans="1:9">
      <c r="A42" s="40" t="s">
        <v>269</v>
      </c>
      <c r="B42" s="40"/>
      <c r="C42" s="40"/>
      <c r="D42" s="40"/>
      <c r="E42" s="40"/>
      <c r="F42" s="40"/>
      <c r="G42" s="40"/>
      <c r="H42" s="40"/>
      <c r="I42"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6:F36"/>
    <mergeCell ref="B37:I37"/>
    <mergeCell ref="A39:I39"/>
    <mergeCell ref="A40:I40"/>
    <mergeCell ref="A41:I41"/>
    <mergeCell ref="A42:I42"/>
    <mergeCell ref="A7:A12"/>
    <mergeCell ref="A13:A14"/>
    <mergeCell ref="A15:A35"/>
    <mergeCell ref="B16:B24"/>
    <mergeCell ref="B25:B33"/>
    <mergeCell ref="B34:B35"/>
    <mergeCell ref="C16:C18"/>
    <mergeCell ref="C19:C20"/>
    <mergeCell ref="C21:C22"/>
    <mergeCell ref="C23:C24"/>
    <mergeCell ref="C25:C26"/>
    <mergeCell ref="C27:C29"/>
    <mergeCell ref="C30:C31"/>
    <mergeCell ref="C32:C33"/>
    <mergeCell ref="C34:C35"/>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7" workbookViewId="0">
      <selection activeCell="F28" sqref="F28"/>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134</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349220</v>
      </c>
      <c r="F8" s="21">
        <f>F9+F12</f>
        <v>320250</v>
      </c>
      <c r="G8" s="22">
        <f>F8/E8</f>
        <v>0.917043697382739</v>
      </c>
      <c r="H8" s="23">
        <v>10</v>
      </c>
      <c r="I8" s="43">
        <f>G8*H8</f>
        <v>9.17043697382739</v>
      </c>
    </row>
    <row r="9" spans="1:9">
      <c r="A9" s="17"/>
      <c r="B9" s="18" t="s">
        <v>278</v>
      </c>
      <c r="C9" s="19"/>
      <c r="D9" s="20"/>
      <c r="E9" s="21">
        <v>349220</v>
      </c>
      <c r="F9" s="21">
        <f>F10+F11</f>
        <v>320250</v>
      </c>
      <c r="G9" s="16" t="s">
        <v>168</v>
      </c>
      <c r="H9" s="16"/>
      <c r="I9" s="16"/>
    </row>
    <row r="10" spans="1:9">
      <c r="A10" s="24"/>
      <c r="B10" s="25" t="s">
        <v>279</v>
      </c>
      <c r="C10" s="26"/>
      <c r="D10" s="27"/>
      <c r="E10" s="28">
        <v>0</v>
      </c>
      <c r="F10" s="49">
        <v>0</v>
      </c>
      <c r="G10" s="16" t="s">
        <v>168</v>
      </c>
      <c r="H10" s="16"/>
      <c r="I10" s="16"/>
    </row>
    <row r="11" spans="1:9">
      <c r="A11" s="24"/>
      <c r="B11" s="25" t="s">
        <v>280</v>
      </c>
      <c r="C11" s="26"/>
      <c r="D11" s="27"/>
      <c r="E11" s="28">
        <v>320250</v>
      </c>
      <c r="F11" s="49">
        <v>320250</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1" customHeight="1" spans="1:9">
      <c r="A14" s="24"/>
      <c r="B14" s="35" t="s">
        <v>390</v>
      </c>
      <c r="C14" s="10"/>
      <c r="D14" s="35"/>
      <c r="E14" s="10"/>
      <c r="F14" s="9" t="s">
        <v>391</v>
      </c>
      <c r="G14" s="8"/>
      <c r="H14" s="8"/>
      <c r="I14" s="8"/>
    </row>
    <row r="15" spans="1:9">
      <c r="A15" s="8" t="s">
        <v>284</v>
      </c>
      <c r="B15" s="30" t="s">
        <v>177</v>
      </c>
      <c r="C15" s="30" t="s">
        <v>178</v>
      </c>
      <c r="D15" s="31" t="s">
        <v>179</v>
      </c>
      <c r="E15" s="32" t="s">
        <v>180</v>
      </c>
      <c r="F15" s="30" t="s">
        <v>181</v>
      </c>
      <c r="G15" s="30" t="s">
        <v>182</v>
      </c>
      <c r="H15" s="30" t="s">
        <v>183</v>
      </c>
      <c r="I15" s="44" t="s">
        <v>184</v>
      </c>
    </row>
    <row r="16" ht="24" spans="1:9">
      <c r="A16" s="8"/>
      <c r="B16" s="9" t="s">
        <v>285</v>
      </c>
      <c r="C16" s="33" t="s">
        <v>222</v>
      </c>
      <c r="D16" s="73" t="s">
        <v>766</v>
      </c>
      <c r="E16" s="74" t="s">
        <v>767</v>
      </c>
      <c r="F16" s="74" t="s">
        <v>767</v>
      </c>
      <c r="G16" s="34">
        <v>20</v>
      </c>
      <c r="H16" s="34">
        <v>20</v>
      </c>
      <c r="I16" s="34"/>
    </row>
    <row r="17" spans="1:9">
      <c r="A17" s="8"/>
      <c r="B17" s="9"/>
      <c r="C17" s="30"/>
      <c r="D17" s="10"/>
      <c r="E17" s="10"/>
      <c r="F17" s="8"/>
      <c r="G17" s="34"/>
      <c r="H17" s="34"/>
      <c r="I17" s="34"/>
    </row>
    <row r="18" spans="1:9">
      <c r="A18" s="8"/>
      <c r="B18" s="9"/>
      <c r="C18" s="32"/>
      <c r="D18" s="10"/>
      <c r="E18" s="10"/>
      <c r="F18" s="8"/>
      <c r="G18" s="34"/>
      <c r="H18" s="34"/>
      <c r="I18" s="34"/>
    </row>
    <row r="19" spans="1:9">
      <c r="A19" s="8"/>
      <c r="B19" s="9"/>
      <c r="C19" s="33" t="s">
        <v>228</v>
      </c>
      <c r="D19" s="75" t="s">
        <v>394</v>
      </c>
      <c r="E19" s="36">
        <v>1</v>
      </c>
      <c r="F19" s="37">
        <v>1</v>
      </c>
      <c r="G19" s="34">
        <v>10</v>
      </c>
      <c r="H19" s="34">
        <v>10</v>
      </c>
      <c r="I19" s="34"/>
    </row>
    <row r="20" spans="1:9">
      <c r="A20" s="8"/>
      <c r="B20" s="9"/>
      <c r="C20" s="30"/>
      <c r="D20" s="10"/>
      <c r="E20" s="10"/>
      <c r="F20" s="8"/>
      <c r="G20" s="34"/>
      <c r="H20" s="34"/>
      <c r="I20" s="34"/>
    </row>
    <row r="21" spans="1:9">
      <c r="A21" s="8"/>
      <c r="B21" s="9"/>
      <c r="C21" s="33" t="s">
        <v>232</v>
      </c>
      <c r="D21" s="10" t="s">
        <v>395</v>
      </c>
      <c r="E21" s="36">
        <v>1</v>
      </c>
      <c r="F21" s="37">
        <v>1</v>
      </c>
      <c r="G21" s="34">
        <v>10</v>
      </c>
      <c r="H21" s="34">
        <v>10</v>
      </c>
      <c r="I21" s="34"/>
    </row>
    <row r="22" spans="1:9">
      <c r="A22" s="8"/>
      <c r="B22" s="9"/>
      <c r="C22" s="30"/>
      <c r="D22" s="10"/>
      <c r="E22" s="10"/>
      <c r="F22" s="8"/>
      <c r="G22" s="34"/>
      <c r="H22" s="34"/>
      <c r="I22" s="34"/>
    </row>
    <row r="23" spans="1:9">
      <c r="A23" s="8"/>
      <c r="B23" s="9"/>
      <c r="C23" s="33" t="s">
        <v>289</v>
      </c>
      <c r="D23" s="10" t="s">
        <v>396</v>
      </c>
      <c r="E23" s="10" t="s">
        <v>397</v>
      </c>
      <c r="F23" s="8" t="s">
        <v>397</v>
      </c>
      <c r="G23" s="34">
        <v>10</v>
      </c>
      <c r="H23" s="34">
        <v>10</v>
      </c>
      <c r="I23" s="34"/>
    </row>
    <row r="24" spans="1:9">
      <c r="A24" s="8"/>
      <c r="B24" s="9"/>
      <c r="C24" s="30"/>
      <c r="D24" s="10"/>
      <c r="E24" s="10"/>
      <c r="F24" s="8"/>
      <c r="G24" s="34"/>
      <c r="H24" s="34"/>
      <c r="I24" s="34"/>
    </row>
    <row r="25" spans="1:9">
      <c r="A25" s="8"/>
      <c r="B25" s="9" t="s">
        <v>291</v>
      </c>
      <c r="C25" s="33" t="s">
        <v>242</v>
      </c>
      <c r="D25" s="76"/>
      <c r="E25" s="10"/>
      <c r="F25" s="8"/>
      <c r="G25" s="34"/>
      <c r="H25" s="34"/>
      <c r="I25" s="34"/>
    </row>
    <row r="26" spans="1:9">
      <c r="A26" s="8"/>
      <c r="B26" s="9"/>
      <c r="C26" s="30"/>
      <c r="D26" s="10"/>
      <c r="E26" s="10"/>
      <c r="F26" s="8"/>
      <c r="G26" s="34"/>
      <c r="H26" s="34"/>
      <c r="I26" s="34"/>
    </row>
    <row r="27" ht="40.5" spans="1:9">
      <c r="A27" s="8"/>
      <c r="B27" s="9"/>
      <c r="C27" s="33" t="s">
        <v>246</v>
      </c>
      <c r="D27" s="69" t="s">
        <v>398</v>
      </c>
      <c r="E27" s="77" t="s">
        <v>399</v>
      </c>
      <c r="F27" s="69" t="s">
        <v>293</v>
      </c>
      <c r="G27" s="34">
        <v>15</v>
      </c>
      <c r="H27" s="34">
        <v>15</v>
      </c>
      <c r="I27" s="34"/>
    </row>
    <row r="28" ht="27" spans="1:9">
      <c r="A28" s="8"/>
      <c r="B28" s="9"/>
      <c r="C28" s="30"/>
      <c r="D28" s="69" t="s">
        <v>400</v>
      </c>
      <c r="E28" s="69" t="s">
        <v>399</v>
      </c>
      <c r="F28" s="69" t="s">
        <v>293</v>
      </c>
      <c r="G28" s="34">
        <v>15</v>
      </c>
      <c r="H28" s="34">
        <v>15</v>
      </c>
      <c r="I28" s="34"/>
    </row>
    <row r="29" spans="1:9">
      <c r="A29" s="8"/>
      <c r="B29" s="9"/>
      <c r="C29" s="33" t="s">
        <v>253</v>
      </c>
      <c r="D29" s="10"/>
      <c r="E29" s="10"/>
      <c r="F29" s="8"/>
      <c r="G29" s="34"/>
      <c r="H29" s="34"/>
      <c r="I29" s="34"/>
    </row>
    <row r="30" spans="1:9">
      <c r="A30" s="8"/>
      <c r="B30" s="9"/>
      <c r="C30" s="30"/>
      <c r="D30" s="10"/>
      <c r="E30" s="10"/>
      <c r="F30" s="8"/>
      <c r="G30" s="34"/>
      <c r="H30" s="34"/>
      <c r="I30" s="34"/>
    </row>
    <row r="31" spans="1:9">
      <c r="A31" s="8"/>
      <c r="B31" s="9"/>
      <c r="C31" s="33" t="s">
        <v>255</v>
      </c>
      <c r="D31" s="78"/>
      <c r="E31" s="78"/>
      <c r="F31" s="78"/>
      <c r="G31" s="78"/>
      <c r="H31" s="78"/>
      <c r="I31" s="34"/>
    </row>
    <row r="32" spans="1:9">
      <c r="A32" s="8"/>
      <c r="B32" s="9"/>
      <c r="C32" s="30"/>
      <c r="D32" s="10"/>
      <c r="E32" s="10"/>
      <c r="F32" s="8"/>
      <c r="G32" s="34"/>
      <c r="H32" s="34"/>
      <c r="I32" s="34"/>
    </row>
    <row r="33" ht="27" spans="1:9">
      <c r="A33" s="8"/>
      <c r="B33" s="24" t="s">
        <v>259</v>
      </c>
      <c r="C33" s="31" t="s">
        <v>260</v>
      </c>
      <c r="D33" s="69" t="s">
        <v>401</v>
      </c>
      <c r="E33" s="77" t="s">
        <v>402</v>
      </c>
      <c r="F33" s="77" t="s">
        <v>402</v>
      </c>
      <c r="G33" s="34">
        <v>10</v>
      </c>
      <c r="H33" s="34">
        <v>10</v>
      </c>
      <c r="I33" s="34"/>
    </row>
    <row r="34" spans="1:9">
      <c r="A34" s="8"/>
      <c r="B34" s="24"/>
      <c r="C34" s="24"/>
      <c r="D34" s="10"/>
      <c r="E34" s="10"/>
      <c r="F34" s="8"/>
      <c r="G34" s="34"/>
      <c r="H34" s="34"/>
      <c r="I34" s="34"/>
    </row>
    <row r="35" spans="1:9">
      <c r="A35" s="12" t="s">
        <v>264</v>
      </c>
      <c r="B35" s="13"/>
      <c r="C35" s="13"/>
      <c r="D35" s="13"/>
      <c r="E35" s="13"/>
      <c r="F35" s="14"/>
      <c r="G35" s="16">
        <f>SUM(G16:G34)+H8</f>
        <v>100</v>
      </c>
      <c r="H35" s="16">
        <v>100</v>
      </c>
      <c r="I35" s="45"/>
    </row>
    <row r="36" spans="1:9">
      <c r="A36" s="9" t="s">
        <v>265</v>
      </c>
      <c r="B36" s="79" t="s">
        <v>403</v>
      </c>
      <c r="C36" s="58"/>
      <c r="D36" s="58"/>
      <c r="E36" s="58"/>
      <c r="F36" s="58"/>
      <c r="G36" s="58"/>
      <c r="H36" s="58"/>
      <c r="I36" s="28"/>
    </row>
    <row r="37" spans="1:9">
      <c r="A37" s="5"/>
      <c r="B37" s="6" t="s">
        <v>299</v>
      </c>
      <c r="C37" s="6"/>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6" workbookViewId="0">
      <selection activeCell="F27" sqref="F27"/>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136</v>
      </c>
      <c r="C5" s="8"/>
      <c r="D5" s="9"/>
      <c r="E5" s="8"/>
      <c r="F5" s="8"/>
      <c r="G5" s="8"/>
      <c r="H5" s="8"/>
      <c r="I5" s="8"/>
    </row>
    <row r="6" spans="1:9">
      <c r="A6" s="9" t="s">
        <v>273</v>
      </c>
      <c r="B6" s="8" t="s">
        <v>160</v>
      </c>
      <c r="C6" s="8"/>
      <c r="D6" s="9"/>
      <c r="E6" s="10"/>
      <c r="F6" s="8" t="s">
        <v>274</v>
      </c>
      <c r="G6" s="8" t="s">
        <v>345</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280400</v>
      </c>
      <c r="F8" s="21">
        <f>F9+F12</f>
        <v>0</v>
      </c>
      <c r="G8" s="22">
        <f>F8/E8</f>
        <v>0</v>
      </c>
      <c r="H8" s="23">
        <v>10</v>
      </c>
      <c r="I8" s="43">
        <f>G8*H8</f>
        <v>0</v>
      </c>
    </row>
    <row r="9" spans="1:9">
      <c r="A9" s="17"/>
      <c r="B9" s="18" t="s">
        <v>278</v>
      </c>
      <c r="C9" s="19"/>
      <c r="D9" s="20"/>
      <c r="E9" s="21">
        <f>E10+E11</f>
        <v>280400</v>
      </c>
      <c r="F9" s="21">
        <f>F10+F11</f>
        <v>0</v>
      </c>
      <c r="G9" s="16" t="s">
        <v>168</v>
      </c>
      <c r="H9" s="16"/>
      <c r="I9" s="16"/>
    </row>
    <row r="10" spans="1:9">
      <c r="A10" s="24"/>
      <c r="B10" s="25" t="s">
        <v>279</v>
      </c>
      <c r="C10" s="26"/>
      <c r="D10" s="27"/>
      <c r="E10" s="70">
        <v>280400</v>
      </c>
      <c r="F10" s="70"/>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43" customHeight="1" spans="1:9">
      <c r="A14" s="24"/>
      <c r="B14" s="9" t="s">
        <v>697</v>
      </c>
      <c r="C14" s="9"/>
      <c r="D14" s="9"/>
      <c r="E14" s="9"/>
      <c r="F14" s="9" t="s">
        <v>697</v>
      </c>
      <c r="G14" s="9"/>
      <c r="H14" s="9"/>
      <c r="I14" s="9"/>
    </row>
    <row r="15" spans="1:9">
      <c r="A15" s="8" t="s">
        <v>284</v>
      </c>
      <c r="B15" s="30" t="s">
        <v>177</v>
      </c>
      <c r="C15" s="30" t="s">
        <v>178</v>
      </c>
      <c r="D15" s="31" t="s">
        <v>179</v>
      </c>
      <c r="E15" s="32" t="s">
        <v>180</v>
      </c>
      <c r="F15" s="30" t="s">
        <v>181</v>
      </c>
      <c r="G15" s="30" t="s">
        <v>182</v>
      </c>
      <c r="H15" s="30" t="s">
        <v>183</v>
      </c>
      <c r="I15" s="44" t="s">
        <v>184</v>
      </c>
    </row>
    <row r="16" ht="45" spans="1:9">
      <c r="A16" s="8"/>
      <c r="B16" s="9" t="s">
        <v>285</v>
      </c>
      <c r="C16" s="33" t="s">
        <v>222</v>
      </c>
      <c r="D16" s="35" t="s">
        <v>698</v>
      </c>
      <c r="E16" s="71">
        <v>1</v>
      </c>
      <c r="F16" s="71">
        <v>1</v>
      </c>
      <c r="G16" s="34">
        <v>10</v>
      </c>
      <c r="H16" s="34">
        <v>10</v>
      </c>
      <c r="I16" s="34"/>
    </row>
    <row r="17" spans="1:9">
      <c r="A17" s="8"/>
      <c r="B17" s="9"/>
      <c r="C17" s="30"/>
      <c r="D17" s="35"/>
      <c r="E17" s="35"/>
      <c r="F17" s="9"/>
      <c r="G17" s="34"/>
      <c r="H17" s="34"/>
      <c r="I17" s="34"/>
    </row>
    <row r="18" spans="1:9">
      <c r="A18" s="8"/>
      <c r="B18" s="9"/>
      <c r="C18" s="32"/>
      <c r="D18" s="35"/>
      <c r="E18" s="35"/>
      <c r="F18" s="9"/>
      <c r="G18" s="34"/>
      <c r="H18" s="34"/>
      <c r="I18" s="34"/>
    </row>
    <row r="19" ht="22.5" spans="1:9">
      <c r="A19" s="8"/>
      <c r="B19" s="9"/>
      <c r="C19" s="33" t="s">
        <v>228</v>
      </c>
      <c r="D19" s="71" t="s">
        <v>699</v>
      </c>
      <c r="E19" s="71">
        <v>1</v>
      </c>
      <c r="F19" s="71">
        <v>1</v>
      </c>
      <c r="G19" s="34">
        <v>10</v>
      </c>
      <c r="H19" s="34">
        <v>10</v>
      </c>
      <c r="I19" s="34"/>
    </row>
    <row r="20" ht="22.5" spans="1:9">
      <c r="A20" s="8"/>
      <c r="B20" s="9"/>
      <c r="C20" s="30"/>
      <c r="D20" s="35" t="s">
        <v>700</v>
      </c>
      <c r="E20" s="71">
        <v>1</v>
      </c>
      <c r="F20" s="9">
        <v>0</v>
      </c>
      <c r="G20" s="34">
        <v>10</v>
      </c>
      <c r="H20" s="34">
        <v>0</v>
      </c>
      <c r="I20" s="34"/>
    </row>
    <row r="21" spans="1:9">
      <c r="A21" s="8"/>
      <c r="B21" s="9"/>
      <c r="C21" s="33" t="s">
        <v>232</v>
      </c>
      <c r="D21" s="35" t="s">
        <v>701</v>
      </c>
      <c r="E21" s="72">
        <v>44927</v>
      </c>
      <c r="F21" s="72">
        <v>45261</v>
      </c>
      <c r="G21" s="34">
        <v>10</v>
      </c>
      <c r="H21" s="34">
        <v>10</v>
      </c>
      <c r="I21" s="34"/>
    </row>
    <row r="22" spans="1:9">
      <c r="A22" s="8"/>
      <c r="B22" s="9"/>
      <c r="C22" s="30"/>
      <c r="D22" s="35"/>
      <c r="E22" s="35"/>
      <c r="F22" s="9"/>
      <c r="G22" s="34"/>
      <c r="H22" s="34"/>
      <c r="I22" s="34"/>
    </row>
    <row r="23" ht="22.5" spans="1:9">
      <c r="A23" s="8"/>
      <c r="B23" s="9"/>
      <c r="C23" s="33" t="s">
        <v>289</v>
      </c>
      <c r="D23" s="35" t="s">
        <v>290</v>
      </c>
      <c r="E23" s="71">
        <v>1</v>
      </c>
      <c r="F23" s="71">
        <v>1</v>
      </c>
      <c r="G23" s="34">
        <v>10</v>
      </c>
      <c r="H23" s="34">
        <v>10</v>
      </c>
      <c r="I23" s="34"/>
    </row>
    <row r="24" spans="1:9">
      <c r="A24" s="8"/>
      <c r="B24" s="9"/>
      <c r="C24" s="30"/>
      <c r="D24" s="35"/>
      <c r="E24" s="35"/>
      <c r="F24" s="9"/>
      <c r="G24" s="34"/>
      <c r="H24" s="34"/>
      <c r="I24" s="34"/>
    </row>
    <row r="25" spans="1:9">
      <c r="A25" s="8"/>
      <c r="B25" s="9" t="s">
        <v>291</v>
      </c>
      <c r="C25" s="33" t="s">
        <v>242</v>
      </c>
      <c r="D25" s="35"/>
      <c r="E25" s="35"/>
      <c r="F25" s="9"/>
      <c r="G25" s="34"/>
      <c r="H25" s="34"/>
      <c r="I25" s="34"/>
    </row>
    <row r="26" spans="1:9">
      <c r="A26" s="8"/>
      <c r="B26" s="9"/>
      <c r="C26" s="30"/>
      <c r="D26" s="35"/>
      <c r="E26" s="35"/>
      <c r="F26" s="9"/>
      <c r="G26" s="34"/>
      <c r="H26" s="34"/>
      <c r="I26" s="34"/>
    </row>
    <row r="27" spans="1:9">
      <c r="A27" s="8"/>
      <c r="B27" s="9"/>
      <c r="C27" s="33" t="s">
        <v>246</v>
      </c>
      <c r="D27" s="35" t="s">
        <v>702</v>
      </c>
      <c r="E27" s="35" t="s">
        <v>703</v>
      </c>
      <c r="F27" s="69" t="s">
        <v>293</v>
      </c>
      <c r="G27" s="34">
        <v>30</v>
      </c>
      <c r="H27" s="34">
        <v>30</v>
      </c>
      <c r="I27" s="34"/>
    </row>
    <row r="28" spans="1:9">
      <c r="A28" s="8"/>
      <c r="B28" s="9"/>
      <c r="C28" s="30"/>
      <c r="D28" s="35"/>
      <c r="E28" s="35"/>
      <c r="F28" s="9"/>
      <c r="G28" s="34"/>
      <c r="H28" s="34"/>
      <c r="I28" s="34"/>
    </row>
    <row r="29" spans="1:9">
      <c r="A29" s="8"/>
      <c r="B29" s="9"/>
      <c r="C29" s="33" t="s">
        <v>253</v>
      </c>
      <c r="D29" s="35"/>
      <c r="E29" s="35"/>
      <c r="F29" s="9"/>
      <c r="G29" s="34"/>
      <c r="H29" s="34"/>
      <c r="I29" s="34"/>
    </row>
    <row r="30" spans="1:9">
      <c r="A30" s="8"/>
      <c r="B30" s="9"/>
      <c r="C30" s="30"/>
      <c r="D30" s="35"/>
      <c r="E30" s="35"/>
      <c r="F30" s="9"/>
      <c r="G30" s="34"/>
      <c r="H30" s="34"/>
      <c r="I30" s="34"/>
    </row>
    <row r="31" spans="1:9">
      <c r="A31" s="8"/>
      <c r="B31" s="9"/>
      <c r="C31" s="33" t="s">
        <v>255</v>
      </c>
      <c r="D31" s="35"/>
      <c r="E31" s="35"/>
      <c r="F31" s="9"/>
      <c r="G31" s="34"/>
      <c r="H31" s="34"/>
      <c r="I31" s="34"/>
    </row>
    <row r="32" spans="1:9">
      <c r="A32" s="8"/>
      <c r="B32" s="9"/>
      <c r="C32" s="30"/>
      <c r="D32" s="35"/>
      <c r="E32" s="35"/>
      <c r="F32" s="9"/>
      <c r="G32" s="34"/>
      <c r="H32" s="34"/>
      <c r="I32" s="34"/>
    </row>
    <row r="33" ht="22.5" spans="1:9">
      <c r="A33" s="8"/>
      <c r="B33" s="24" t="s">
        <v>259</v>
      </c>
      <c r="C33" s="31" t="s">
        <v>260</v>
      </c>
      <c r="D33" s="35" t="s">
        <v>263</v>
      </c>
      <c r="E33" s="35" t="s">
        <v>230</v>
      </c>
      <c r="F33" s="35" t="s">
        <v>230</v>
      </c>
      <c r="G33" s="34">
        <v>10</v>
      </c>
      <c r="H33" s="34">
        <v>10</v>
      </c>
      <c r="I33" s="34"/>
    </row>
    <row r="34" spans="1:9">
      <c r="A34" s="8"/>
      <c r="B34" s="24"/>
      <c r="C34" s="24"/>
      <c r="D34" s="35"/>
      <c r="E34" s="35"/>
      <c r="F34" s="35"/>
      <c r="G34" s="34"/>
      <c r="H34" s="34"/>
      <c r="I34" s="34"/>
    </row>
    <row r="35" spans="1:9">
      <c r="A35" s="12" t="s">
        <v>264</v>
      </c>
      <c r="B35" s="13"/>
      <c r="C35" s="13"/>
      <c r="D35" s="13"/>
      <c r="E35" s="13"/>
      <c r="F35" s="14"/>
      <c r="G35" s="16">
        <f>SUM(G16:G34)+H8</f>
        <v>100</v>
      </c>
      <c r="H35" s="16">
        <f>SUM(H16:H34)+I8</f>
        <v>80</v>
      </c>
      <c r="I35" s="45"/>
    </row>
    <row r="36" spans="1:9">
      <c r="A36" s="9" t="s">
        <v>265</v>
      </c>
      <c r="B36" s="38" t="s">
        <v>704</v>
      </c>
      <c r="C36" s="39"/>
      <c r="D36" s="39"/>
      <c r="E36" s="39"/>
      <c r="F36" s="39"/>
      <c r="G36" s="39"/>
      <c r="H36" s="39"/>
      <c r="I36" s="46"/>
    </row>
    <row r="37" spans="1:9">
      <c r="A37" s="5"/>
      <c r="B37" s="6" t="s">
        <v>299</v>
      </c>
      <c r="C37" s="6"/>
      <c r="D37" s="7"/>
      <c r="E37" s="6"/>
      <c r="F37" s="6"/>
      <c r="G37" s="5"/>
      <c r="H37" s="5"/>
      <c r="I37" s="42"/>
    </row>
    <row r="38" ht="36" customHeight="1" spans="1:9">
      <c r="A38" s="40" t="s">
        <v>301</v>
      </c>
      <c r="B38" s="40"/>
      <c r="C38" s="40"/>
      <c r="D38" s="40"/>
      <c r="E38" s="40"/>
      <c r="F38" s="40"/>
      <c r="G38" s="40"/>
      <c r="H38" s="40"/>
      <c r="I38" s="40"/>
    </row>
    <row r="39" ht="36" customHeight="1" spans="1:9">
      <c r="A39" s="41" t="s">
        <v>267</v>
      </c>
      <c r="B39" s="41"/>
      <c r="C39" s="41"/>
      <c r="D39" s="41"/>
      <c r="E39" s="41"/>
      <c r="F39" s="41"/>
      <c r="G39" s="41"/>
      <c r="H39" s="41"/>
      <c r="I39" s="41"/>
    </row>
    <row r="40" ht="36" customHeight="1" spans="1:9">
      <c r="A40" s="40" t="s">
        <v>268</v>
      </c>
      <c r="B40" s="40"/>
      <c r="C40" s="40"/>
      <c r="D40" s="40"/>
      <c r="E40" s="40"/>
      <c r="F40" s="40"/>
      <c r="G40" s="40"/>
      <c r="H40" s="40"/>
      <c r="I40" s="40"/>
    </row>
    <row r="41" ht="36"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7" workbookViewId="0">
      <selection activeCell="L21" sqref="L21"/>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138</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3051907.15</v>
      </c>
      <c r="F8" s="21">
        <f>F9+F12</f>
        <v>3051907.15</v>
      </c>
      <c r="G8" s="22">
        <f>F8/E8</f>
        <v>1</v>
      </c>
      <c r="H8" s="23">
        <v>10</v>
      </c>
      <c r="I8" s="43">
        <f>G8*H8</f>
        <v>10</v>
      </c>
    </row>
    <row r="9" spans="1:9">
      <c r="A9" s="17"/>
      <c r="B9" s="18" t="s">
        <v>278</v>
      </c>
      <c r="C9" s="19"/>
      <c r="D9" s="20"/>
      <c r="E9" s="21">
        <f>E10+E11</f>
        <v>3051907.15</v>
      </c>
      <c r="F9" s="21">
        <f>F10+F11</f>
        <v>3051907.15</v>
      </c>
      <c r="G9" s="16" t="s">
        <v>168</v>
      </c>
      <c r="H9" s="16"/>
      <c r="I9" s="16"/>
    </row>
    <row r="10" spans="1:9">
      <c r="A10" s="24"/>
      <c r="B10" s="25" t="s">
        <v>279</v>
      </c>
      <c r="C10" s="26"/>
      <c r="D10" s="27"/>
      <c r="E10" s="28"/>
      <c r="F10" s="49"/>
      <c r="G10" s="16" t="s">
        <v>168</v>
      </c>
      <c r="H10" s="16"/>
      <c r="I10" s="16"/>
    </row>
    <row r="11" spans="1:9">
      <c r="A11" s="24"/>
      <c r="B11" s="25" t="s">
        <v>280</v>
      </c>
      <c r="C11" s="26"/>
      <c r="D11" s="27"/>
      <c r="E11" s="28">
        <v>3051907.15</v>
      </c>
      <c r="F11" s="49">
        <v>3051907.15</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9" t="s">
        <v>768</v>
      </c>
      <c r="C14" s="9"/>
      <c r="D14" s="9"/>
      <c r="E14" s="9"/>
      <c r="F14" s="9" t="s">
        <v>768</v>
      </c>
      <c r="G14" s="9"/>
      <c r="H14" s="9"/>
      <c r="I14" s="9"/>
    </row>
    <row r="15" spans="1:9">
      <c r="A15" s="8" t="s">
        <v>284</v>
      </c>
      <c r="B15" s="30" t="s">
        <v>177</v>
      </c>
      <c r="C15" s="30" t="s">
        <v>178</v>
      </c>
      <c r="D15" s="31" t="s">
        <v>179</v>
      </c>
      <c r="E15" s="32" t="s">
        <v>180</v>
      </c>
      <c r="F15" s="30" t="s">
        <v>181</v>
      </c>
      <c r="G15" s="30" t="s">
        <v>182</v>
      </c>
      <c r="H15" s="30" t="s">
        <v>183</v>
      </c>
      <c r="I15" s="44" t="s">
        <v>184</v>
      </c>
    </row>
    <row r="16" ht="22.5" spans="1:9">
      <c r="A16" s="8"/>
      <c r="B16" s="9" t="s">
        <v>285</v>
      </c>
      <c r="C16" s="33" t="s">
        <v>222</v>
      </c>
      <c r="D16" s="35" t="s">
        <v>769</v>
      </c>
      <c r="E16" s="36" t="s">
        <v>230</v>
      </c>
      <c r="F16" s="37" t="s">
        <v>230</v>
      </c>
      <c r="G16" s="34">
        <v>10</v>
      </c>
      <c r="H16" s="8">
        <v>10</v>
      </c>
      <c r="I16" s="34"/>
    </row>
    <row r="17" spans="1:9">
      <c r="A17" s="8"/>
      <c r="B17" s="9"/>
      <c r="C17" s="30"/>
      <c r="D17" s="10"/>
      <c r="E17" s="10"/>
      <c r="F17" s="8"/>
      <c r="G17" s="34"/>
      <c r="H17" s="8"/>
      <c r="I17" s="34"/>
    </row>
    <row r="18" spans="1:9">
      <c r="A18" s="8"/>
      <c r="B18" s="9"/>
      <c r="C18" s="32"/>
      <c r="D18" s="10"/>
      <c r="E18" s="10"/>
      <c r="F18" s="8"/>
      <c r="G18" s="34"/>
      <c r="H18" s="8"/>
      <c r="I18" s="34"/>
    </row>
    <row r="19" ht="22.5" spans="1:9">
      <c r="A19" s="8"/>
      <c r="B19" s="9"/>
      <c r="C19" s="33" t="s">
        <v>228</v>
      </c>
      <c r="D19" s="35" t="s">
        <v>770</v>
      </c>
      <c r="E19" s="10" t="s">
        <v>230</v>
      </c>
      <c r="F19" s="8" t="s">
        <v>230</v>
      </c>
      <c r="G19" s="34">
        <v>15</v>
      </c>
      <c r="H19" s="8">
        <v>15</v>
      </c>
      <c r="I19" s="34"/>
    </row>
    <row r="20" spans="1:9">
      <c r="A20" s="8"/>
      <c r="B20" s="9"/>
      <c r="C20" s="30"/>
      <c r="D20" s="10"/>
      <c r="E20" s="10"/>
      <c r="F20" s="8"/>
      <c r="G20" s="34"/>
      <c r="H20" s="8"/>
      <c r="I20" s="34"/>
    </row>
    <row r="21" spans="1:9">
      <c r="A21" s="8"/>
      <c r="B21" s="9"/>
      <c r="C21" s="33" t="s">
        <v>232</v>
      </c>
      <c r="D21" s="10" t="s">
        <v>680</v>
      </c>
      <c r="E21" s="68">
        <v>45291</v>
      </c>
      <c r="F21" s="68">
        <v>45291</v>
      </c>
      <c r="G21" s="34">
        <v>15</v>
      </c>
      <c r="H21" s="8">
        <v>15</v>
      </c>
      <c r="I21" s="34"/>
    </row>
    <row r="22" spans="1:9">
      <c r="A22" s="8"/>
      <c r="B22" s="9"/>
      <c r="C22" s="30"/>
      <c r="D22" s="10"/>
      <c r="E22" s="10"/>
      <c r="F22" s="8"/>
      <c r="G22" s="34"/>
      <c r="H22" s="8"/>
      <c r="I22" s="34"/>
    </row>
    <row r="23" spans="1:9">
      <c r="A23" s="8"/>
      <c r="B23" s="9"/>
      <c r="C23" s="33" t="s">
        <v>289</v>
      </c>
      <c r="D23" s="10" t="s">
        <v>290</v>
      </c>
      <c r="E23" s="36">
        <v>1</v>
      </c>
      <c r="F23" s="37">
        <v>1</v>
      </c>
      <c r="G23" s="34">
        <v>10</v>
      </c>
      <c r="H23" s="8">
        <v>10</v>
      </c>
      <c r="I23" s="34"/>
    </row>
    <row r="24" spans="1:9">
      <c r="A24" s="8"/>
      <c r="B24" s="9"/>
      <c r="C24" s="30"/>
      <c r="D24" s="10"/>
      <c r="E24" s="10"/>
      <c r="F24" s="8"/>
      <c r="G24" s="34"/>
      <c r="H24" s="8"/>
      <c r="I24" s="34"/>
    </row>
    <row r="25" spans="1:9">
      <c r="A25" s="8"/>
      <c r="B25" s="9" t="s">
        <v>291</v>
      </c>
      <c r="C25" s="33" t="s">
        <v>242</v>
      </c>
      <c r="D25" s="10"/>
      <c r="E25" s="10"/>
      <c r="F25" s="8"/>
      <c r="G25" s="34"/>
      <c r="H25" s="8"/>
      <c r="I25" s="34"/>
    </row>
    <row r="26" spans="1:9">
      <c r="A26" s="8"/>
      <c r="B26" s="9"/>
      <c r="C26" s="30"/>
      <c r="D26" s="10"/>
      <c r="E26" s="10"/>
      <c r="F26" s="8"/>
      <c r="G26" s="34"/>
      <c r="H26" s="8"/>
      <c r="I26" s="34"/>
    </row>
    <row r="27" spans="1:9">
      <c r="A27" s="8"/>
      <c r="B27" s="9"/>
      <c r="C27" s="33" t="s">
        <v>246</v>
      </c>
      <c r="D27" s="10" t="s">
        <v>771</v>
      </c>
      <c r="E27" s="10" t="s">
        <v>772</v>
      </c>
      <c r="F27" s="69" t="s">
        <v>293</v>
      </c>
      <c r="G27" s="34">
        <v>30</v>
      </c>
      <c r="H27" s="8">
        <v>30</v>
      </c>
      <c r="I27" s="34"/>
    </row>
    <row r="28" spans="1:9">
      <c r="A28" s="8"/>
      <c r="B28" s="9"/>
      <c r="C28" s="30"/>
      <c r="D28" s="10"/>
      <c r="E28" s="10"/>
      <c r="F28" s="8"/>
      <c r="G28" s="34"/>
      <c r="H28" s="8"/>
      <c r="I28" s="34"/>
    </row>
    <row r="29" spans="1:9">
      <c r="A29" s="8"/>
      <c r="B29" s="9"/>
      <c r="C29" s="33" t="s">
        <v>253</v>
      </c>
      <c r="D29" s="10"/>
      <c r="E29" s="10"/>
      <c r="F29" s="8"/>
      <c r="G29" s="34"/>
      <c r="H29" s="8"/>
      <c r="I29" s="34"/>
    </row>
    <row r="30" spans="1:9">
      <c r="A30" s="8"/>
      <c r="B30" s="9"/>
      <c r="C30" s="30"/>
      <c r="D30" s="10"/>
      <c r="E30" s="10"/>
      <c r="F30" s="8"/>
      <c r="G30" s="34"/>
      <c r="H30" s="8"/>
      <c r="I30" s="34"/>
    </row>
    <row r="31" spans="1:9">
      <c r="A31" s="8"/>
      <c r="B31" s="9"/>
      <c r="C31" s="33" t="s">
        <v>255</v>
      </c>
      <c r="D31" s="10"/>
      <c r="E31" s="10"/>
      <c r="F31" s="8"/>
      <c r="G31" s="34"/>
      <c r="H31" s="8"/>
      <c r="I31" s="34"/>
    </row>
    <row r="32" spans="1:9">
      <c r="A32" s="8"/>
      <c r="B32" s="9"/>
      <c r="C32" s="30"/>
      <c r="D32" s="10"/>
      <c r="E32" s="10"/>
      <c r="F32" s="8"/>
      <c r="G32" s="34"/>
      <c r="H32" s="8"/>
      <c r="I32" s="34"/>
    </row>
    <row r="33" spans="1:9">
      <c r="A33" s="8"/>
      <c r="B33" s="24" t="s">
        <v>259</v>
      </c>
      <c r="C33" s="31" t="s">
        <v>260</v>
      </c>
      <c r="D33" s="10" t="s">
        <v>296</v>
      </c>
      <c r="E33" s="36">
        <v>0.85</v>
      </c>
      <c r="F33" s="37">
        <v>0.85</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100</v>
      </c>
      <c r="I35" s="45"/>
    </row>
    <row r="36" spans="1:9">
      <c r="A36" s="9" t="s">
        <v>265</v>
      </c>
      <c r="B36" s="38" t="s">
        <v>773</v>
      </c>
      <c r="C36" s="39"/>
      <c r="D36" s="39"/>
      <c r="E36" s="39"/>
      <c r="F36" s="39"/>
      <c r="G36" s="39"/>
      <c r="H36" s="39"/>
      <c r="I36" s="46"/>
    </row>
    <row r="37" spans="1:9">
      <c r="A37" s="5"/>
      <c r="B37" s="6" t="s">
        <v>299</v>
      </c>
      <c r="C37" s="6" t="s">
        <v>774</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140</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1015036.99</v>
      </c>
      <c r="F8" s="21">
        <f>F9+F12</f>
        <v>1015036.99</v>
      </c>
      <c r="G8" s="22">
        <f>F8/E8</f>
        <v>1</v>
      </c>
      <c r="H8" s="23">
        <v>10</v>
      </c>
      <c r="I8" s="43">
        <f>G8*H8</f>
        <v>10</v>
      </c>
    </row>
    <row r="9" spans="1:9">
      <c r="A9" s="17"/>
      <c r="B9" s="18" t="s">
        <v>278</v>
      </c>
      <c r="C9" s="19"/>
      <c r="D9" s="20"/>
      <c r="E9" s="21">
        <f>E10+E11</f>
        <v>1015036.99</v>
      </c>
      <c r="F9" s="21">
        <f>F10+F11</f>
        <v>1015036.99</v>
      </c>
      <c r="G9" s="16" t="s">
        <v>168</v>
      </c>
      <c r="H9" s="16"/>
      <c r="I9" s="16"/>
    </row>
    <row r="10" spans="1:9">
      <c r="A10" s="24"/>
      <c r="B10" s="25" t="s">
        <v>279</v>
      </c>
      <c r="C10" s="26"/>
      <c r="D10" s="27"/>
      <c r="E10" s="28"/>
      <c r="F10" s="49"/>
      <c r="G10" s="16" t="s">
        <v>168</v>
      </c>
      <c r="H10" s="16"/>
      <c r="I10" s="16"/>
    </row>
    <row r="11" spans="1:9">
      <c r="A11" s="24"/>
      <c r="B11" s="25" t="s">
        <v>280</v>
      </c>
      <c r="C11" s="26"/>
      <c r="D11" s="27"/>
      <c r="E11" s="28">
        <v>1015036.99</v>
      </c>
      <c r="F11" s="49">
        <v>1015036.99</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8" t="s">
        <v>775</v>
      </c>
      <c r="C14" s="8"/>
      <c r="D14" s="9"/>
      <c r="E14" s="8"/>
      <c r="F14" s="8" t="s">
        <v>775</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776</v>
      </c>
      <c r="E16" s="10" t="s">
        <v>777</v>
      </c>
      <c r="F16" s="8" t="s">
        <v>777</v>
      </c>
      <c r="G16" s="34">
        <v>20</v>
      </c>
      <c r="H16" s="34">
        <v>20</v>
      </c>
      <c r="I16" s="34"/>
    </row>
    <row r="17" spans="1:9">
      <c r="A17" s="8"/>
      <c r="B17" s="9"/>
      <c r="C17" s="30"/>
      <c r="D17" s="10"/>
      <c r="E17" s="10"/>
      <c r="F17" s="8"/>
      <c r="G17" s="34"/>
      <c r="H17" s="34"/>
      <c r="I17" s="34"/>
    </row>
    <row r="18" spans="1:9">
      <c r="A18" s="8"/>
      <c r="B18" s="9"/>
      <c r="C18" s="32"/>
      <c r="D18" s="10"/>
      <c r="E18" s="10"/>
      <c r="F18" s="8"/>
      <c r="G18" s="34"/>
      <c r="H18" s="34"/>
      <c r="I18" s="34"/>
    </row>
    <row r="19" spans="1:9">
      <c r="A19" s="8"/>
      <c r="B19" s="9"/>
      <c r="C19" s="33" t="s">
        <v>228</v>
      </c>
      <c r="D19" s="10" t="s">
        <v>208</v>
      </c>
      <c r="E19" s="10" t="s">
        <v>209</v>
      </c>
      <c r="F19" s="8" t="s">
        <v>293</v>
      </c>
      <c r="G19" s="34">
        <v>10</v>
      </c>
      <c r="H19" s="34">
        <v>10</v>
      </c>
      <c r="I19" s="34"/>
    </row>
    <row r="20" spans="1:9">
      <c r="A20" s="8"/>
      <c r="B20" s="9"/>
      <c r="C20" s="30"/>
      <c r="D20" s="10"/>
      <c r="E20" s="10"/>
      <c r="F20" s="8"/>
      <c r="G20" s="34"/>
      <c r="H20" s="34"/>
      <c r="I20" s="34"/>
    </row>
    <row r="21" spans="1:9">
      <c r="A21" s="8"/>
      <c r="B21" s="9"/>
      <c r="C21" s="33" t="s">
        <v>232</v>
      </c>
      <c r="D21" s="10" t="s">
        <v>680</v>
      </c>
      <c r="E21" s="68">
        <v>45291</v>
      </c>
      <c r="F21" s="68">
        <v>45291</v>
      </c>
      <c r="G21" s="34">
        <v>10</v>
      </c>
      <c r="H21" s="34">
        <v>10</v>
      </c>
      <c r="I21" s="34"/>
    </row>
    <row r="22" spans="1:9">
      <c r="A22" s="8"/>
      <c r="B22" s="9"/>
      <c r="C22" s="30"/>
      <c r="D22" s="10"/>
      <c r="E22" s="10"/>
      <c r="F22" s="8"/>
      <c r="G22" s="34"/>
      <c r="H22" s="34"/>
      <c r="I22" s="34"/>
    </row>
    <row r="23" spans="1:9">
      <c r="A23" s="8"/>
      <c r="B23" s="9"/>
      <c r="C23" s="33" t="s">
        <v>289</v>
      </c>
      <c r="D23" s="10" t="s">
        <v>290</v>
      </c>
      <c r="E23" s="36">
        <v>1</v>
      </c>
      <c r="F23" s="37">
        <v>1</v>
      </c>
      <c r="G23" s="34">
        <v>10</v>
      </c>
      <c r="H23" s="34">
        <v>10</v>
      </c>
      <c r="I23" s="34"/>
    </row>
    <row r="24" spans="1:9">
      <c r="A24" s="8"/>
      <c r="B24" s="9"/>
      <c r="C24" s="30"/>
      <c r="D24" s="10"/>
      <c r="E24" s="10"/>
      <c r="F24" s="8"/>
      <c r="G24" s="34"/>
      <c r="H24" s="34"/>
      <c r="I24" s="34"/>
    </row>
    <row r="25" spans="1:9">
      <c r="A25" s="8"/>
      <c r="B25" s="9" t="s">
        <v>291</v>
      </c>
      <c r="C25" s="33" t="s">
        <v>242</v>
      </c>
      <c r="D25" s="10"/>
      <c r="E25" s="10"/>
      <c r="F25" s="8"/>
      <c r="G25" s="34"/>
      <c r="H25" s="34"/>
      <c r="I25" s="34"/>
    </row>
    <row r="26" spans="1:9">
      <c r="A26" s="8"/>
      <c r="B26" s="9"/>
      <c r="C26" s="30"/>
      <c r="D26" s="10"/>
      <c r="E26" s="10"/>
      <c r="F26" s="8"/>
      <c r="G26" s="34"/>
      <c r="H26" s="34"/>
      <c r="I26" s="34"/>
    </row>
    <row r="27" spans="1:9">
      <c r="A27" s="8"/>
      <c r="B27" s="9"/>
      <c r="C27" s="33" t="s">
        <v>246</v>
      </c>
      <c r="D27" s="10" t="s">
        <v>778</v>
      </c>
      <c r="E27" s="10" t="s">
        <v>258</v>
      </c>
      <c r="F27" s="8" t="s">
        <v>293</v>
      </c>
      <c r="G27" s="34">
        <v>30</v>
      </c>
      <c r="H27" s="34">
        <v>30</v>
      </c>
      <c r="I27" s="34"/>
    </row>
    <row r="28" spans="1:9">
      <c r="A28" s="8"/>
      <c r="B28" s="9"/>
      <c r="C28" s="30"/>
      <c r="D28" s="10"/>
      <c r="E28" s="10"/>
      <c r="F28" s="8"/>
      <c r="G28" s="34"/>
      <c r="H28" s="34"/>
      <c r="I28" s="34"/>
    </row>
    <row r="29" spans="1:9">
      <c r="A29" s="8"/>
      <c r="B29" s="9"/>
      <c r="C29" s="33" t="s">
        <v>253</v>
      </c>
      <c r="D29" s="10"/>
      <c r="E29" s="10"/>
      <c r="F29" s="8"/>
      <c r="G29" s="34"/>
      <c r="H29" s="34"/>
      <c r="I29" s="34"/>
    </row>
    <row r="30" spans="1:9">
      <c r="A30" s="8"/>
      <c r="B30" s="9"/>
      <c r="C30" s="30"/>
      <c r="D30" s="10"/>
      <c r="E30" s="10"/>
      <c r="F30" s="8"/>
      <c r="G30" s="34"/>
      <c r="H30" s="34"/>
      <c r="I30" s="34"/>
    </row>
    <row r="31" spans="1:9">
      <c r="A31" s="8"/>
      <c r="B31" s="9"/>
      <c r="C31" s="33" t="s">
        <v>255</v>
      </c>
      <c r="D31" s="10"/>
      <c r="E31" s="10"/>
      <c r="F31" s="8"/>
      <c r="G31" s="34"/>
      <c r="H31" s="34"/>
      <c r="I31" s="34"/>
    </row>
    <row r="32" spans="1:9">
      <c r="A32" s="8"/>
      <c r="B32" s="9"/>
      <c r="C32" s="30"/>
      <c r="D32" s="10"/>
      <c r="E32" s="10"/>
      <c r="F32" s="8"/>
      <c r="G32" s="34"/>
      <c r="H32" s="34"/>
      <c r="I32" s="34"/>
    </row>
    <row r="33" spans="1:9">
      <c r="A33" s="8"/>
      <c r="B33" s="24" t="s">
        <v>259</v>
      </c>
      <c r="C33" s="31" t="s">
        <v>260</v>
      </c>
      <c r="D33" s="10" t="s">
        <v>779</v>
      </c>
      <c r="E33" s="36">
        <v>0.85</v>
      </c>
      <c r="F33" s="37">
        <v>0.85</v>
      </c>
      <c r="G33" s="34">
        <v>10</v>
      </c>
      <c r="H33" s="34">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100</v>
      </c>
      <c r="I35" s="45"/>
    </row>
    <row r="36" spans="1:9">
      <c r="A36" s="9" t="s">
        <v>265</v>
      </c>
      <c r="B36" s="38" t="s">
        <v>780</v>
      </c>
      <c r="C36" s="39"/>
      <c r="D36" s="39"/>
      <c r="E36" s="39"/>
      <c r="F36" s="39"/>
      <c r="G36" s="39"/>
      <c r="H36" s="39"/>
      <c r="I36" s="46"/>
    </row>
    <row r="37" spans="1:9">
      <c r="A37" s="5"/>
      <c r="B37" s="6" t="s">
        <v>299</v>
      </c>
      <c r="C37" s="6" t="s">
        <v>774</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142</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195088.39</v>
      </c>
      <c r="F8" s="21">
        <f>F9+F12</f>
        <v>195088.39</v>
      </c>
      <c r="G8" s="22">
        <f>F8/E8</f>
        <v>1</v>
      </c>
      <c r="H8" s="23">
        <v>10</v>
      </c>
      <c r="I8" s="43">
        <f>G8*H8</f>
        <v>10</v>
      </c>
    </row>
    <row r="9" spans="1:9">
      <c r="A9" s="17"/>
      <c r="B9" s="18" t="s">
        <v>278</v>
      </c>
      <c r="C9" s="19"/>
      <c r="D9" s="20"/>
      <c r="E9" s="21">
        <f>E10+E11</f>
        <v>195088.39</v>
      </c>
      <c r="F9" s="21">
        <f>F10+F11</f>
        <v>195088.39</v>
      </c>
      <c r="G9" s="16" t="s">
        <v>168</v>
      </c>
      <c r="H9" s="16"/>
      <c r="I9" s="16"/>
    </row>
    <row r="10" spans="1:9">
      <c r="A10" s="24"/>
      <c r="B10" s="25" t="s">
        <v>279</v>
      </c>
      <c r="C10" s="26"/>
      <c r="D10" s="27"/>
      <c r="E10" s="28"/>
      <c r="F10" s="49"/>
      <c r="G10" s="16" t="s">
        <v>168</v>
      </c>
      <c r="H10" s="16"/>
      <c r="I10" s="16"/>
    </row>
    <row r="11" spans="1:9">
      <c r="A11" s="24"/>
      <c r="B11" s="25" t="s">
        <v>280</v>
      </c>
      <c r="C11" s="26"/>
      <c r="D11" s="27"/>
      <c r="E11" s="28">
        <v>195088.39</v>
      </c>
      <c r="F11" s="49">
        <v>195088.39</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8" t="s">
        <v>781</v>
      </c>
      <c r="C14" s="8"/>
      <c r="D14" s="9"/>
      <c r="E14" s="8"/>
      <c r="F14" s="8" t="s">
        <v>781</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782</v>
      </c>
      <c r="E16" s="36">
        <v>0.8</v>
      </c>
      <c r="F16" s="37">
        <v>0.8</v>
      </c>
      <c r="G16" s="34">
        <v>20</v>
      </c>
      <c r="H16" s="34">
        <v>20</v>
      </c>
      <c r="I16" s="34"/>
    </row>
    <row r="17" spans="1:9">
      <c r="A17" s="8"/>
      <c r="B17" s="9"/>
      <c r="C17" s="30"/>
      <c r="D17" s="10"/>
      <c r="E17" s="10"/>
      <c r="F17" s="8"/>
      <c r="G17" s="34"/>
      <c r="H17" s="34"/>
      <c r="I17" s="34"/>
    </row>
    <row r="18" spans="1:9">
      <c r="A18" s="8"/>
      <c r="B18" s="9"/>
      <c r="C18" s="32"/>
      <c r="D18" s="10"/>
      <c r="E18" s="10"/>
      <c r="F18" s="8"/>
      <c r="G18" s="34"/>
      <c r="H18" s="34"/>
      <c r="I18" s="34"/>
    </row>
    <row r="19" spans="1:9">
      <c r="A19" s="8"/>
      <c r="B19" s="9"/>
      <c r="C19" s="33" t="s">
        <v>228</v>
      </c>
      <c r="D19" s="10" t="s">
        <v>783</v>
      </c>
      <c r="E19" s="10" t="s">
        <v>784</v>
      </c>
      <c r="F19" s="8" t="s">
        <v>293</v>
      </c>
      <c r="G19" s="34">
        <v>10</v>
      </c>
      <c r="H19" s="34">
        <v>10</v>
      </c>
      <c r="I19" s="34"/>
    </row>
    <row r="20" spans="1:9">
      <c r="A20" s="8"/>
      <c r="B20" s="9"/>
      <c r="C20" s="30"/>
      <c r="D20" s="10"/>
      <c r="E20" s="10"/>
      <c r="F20" s="8"/>
      <c r="G20" s="34"/>
      <c r="H20" s="34"/>
      <c r="I20" s="34"/>
    </row>
    <row r="21" spans="1:9">
      <c r="A21" s="8"/>
      <c r="B21" s="9"/>
      <c r="C21" s="33" t="s">
        <v>232</v>
      </c>
      <c r="D21" s="10" t="s">
        <v>680</v>
      </c>
      <c r="E21" s="68">
        <v>45291</v>
      </c>
      <c r="F21" s="68">
        <v>45291</v>
      </c>
      <c r="G21" s="34">
        <v>10</v>
      </c>
      <c r="H21" s="34">
        <v>10</v>
      </c>
      <c r="I21" s="34"/>
    </row>
    <row r="22" spans="1:9">
      <c r="A22" s="8"/>
      <c r="B22" s="9"/>
      <c r="C22" s="30"/>
      <c r="D22" s="10"/>
      <c r="E22" s="10"/>
      <c r="F22" s="8">
        <v>10</v>
      </c>
      <c r="G22" s="34"/>
      <c r="H22" s="34"/>
      <c r="I22" s="34"/>
    </row>
    <row r="23" spans="1:9">
      <c r="A23" s="8"/>
      <c r="B23" s="9"/>
      <c r="C23" s="33" t="s">
        <v>289</v>
      </c>
      <c r="D23" s="10" t="s">
        <v>290</v>
      </c>
      <c r="E23" s="36">
        <v>1</v>
      </c>
      <c r="F23" s="37">
        <v>1</v>
      </c>
      <c r="G23" s="34">
        <v>10</v>
      </c>
      <c r="H23" s="34">
        <v>10</v>
      </c>
      <c r="I23" s="34"/>
    </row>
    <row r="24" spans="1:9">
      <c r="A24" s="8"/>
      <c r="B24" s="9"/>
      <c r="C24" s="30"/>
      <c r="D24" s="10"/>
      <c r="E24" s="10"/>
      <c r="F24" s="8"/>
      <c r="G24" s="34"/>
      <c r="H24" s="34"/>
      <c r="I24" s="34"/>
    </row>
    <row r="25" spans="1:9">
      <c r="A25" s="8"/>
      <c r="B25" s="9" t="s">
        <v>291</v>
      </c>
      <c r="C25" s="33" t="s">
        <v>242</v>
      </c>
      <c r="D25" s="10"/>
      <c r="E25" s="10"/>
      <c r="F25" s="8"/>
      <c r="G25" s="34"/>
      <c r="H25" s="34"/>
      <c r="I25" s="34"/>
    </row>
    <row r="26" spans="1:9">
      <c r="A26" s="8"/>
      <c r="B26" s="9"/>
      <c r="C26" s="30"/>
      <c r="D26" s="10"/>
      <c r="E26" s="10"/>
      <c r="F26" s="8"/>
      <c r="G26" s="34"/>
      <c r="H26" s="34"/>
      <c r="I26" s="34"/>
    </row>
    <row r="27" spans="1:9">
      <c r="A27" s="8"/>
      <c r="B27" s="9"/>
      <c r="C27" s="33" t="s">
        <v>246</v>
      </c>
      <c r="D27" s="10" t="s">
        <v>785</v>
      </c>
      <c r="E27" s="10" t="s">
        <v>258</v>
      </c>
      <c r="F27" s="8" t="s">
        <v>293</v>
      </c>
      <c r="G27" s="34">
        <v>30</v>
      </c>
      <c r="H27" s="34">
        <v>30</v>
      </c>
      <c r="I27" s="34"/>
    </row>
    <row r="28" spans="1:9">
      <c r="A28" s="8"/>
      <c r="B28" s="9"/>
      <c r="C28" s="30"/>
      <c r="D28" s="10"/>
      <c r="E28" s="10"/>
      <c r="F28" s="8"/>
      <c r="G28" s="34"/>
      <c r="H28" s="34"/>
      <c r="I28" s="34"/>
    </row>
    <row r="29" spans="1:9">
      <c r="A29" s="8"/>
      <c r="B29" s="9"/>
      <c r="C29" s="33" t="s">
        <v>253</v>
      </c>
      <c r="D29" s="10"/>
      <c r="E29" s="10"/>
      <c r="F29" s="8"/>
      <c r="G29" s="34"/>
      <c r="H29" s="34"/>
      <c r="I29" s="34"/>
    </row>
    <row r="30" spans="1:9">
      <c r="A30" s="8"/>
      <c r="B30" s="9"/>
      <c r="C30" s="30"/>
      <c r="D30" s="10"/>
      <c r="E30" s="10"/>
      <c r="F30" s="8"/>
      <c r="G30" s="34"/>
      <c r="H30" s="34"/>
      <c r="I30" s="34"/>
    </row>
    <row r="31" spans="1:9">
      <c r="A31" s="8"/>
      <c r="B31" s="9"/>
      <c r="C31" s="33" t="s">
        <v>255</v>
      </c>
      <c r="D31" s="10"/>
      <c r="E31" s="10"/>
      <c r="F31" s="8"/>
      <c r="G31" s="34"/>
      <c r="H31" s="34"/>
      <c r="I31" s="34"/>
    </row>
    <row r="32" spans="1:9">
      <c r="A32" s="8"/>
      <c r="B32" s="9"/>
      <c r="C32" s="30"/>
      <c r="D32" s="10"/>
      <c r="E32" s="10"/>
      <c r="F32" s="8"/>
      <c r="G32" s="34"/>
      <c r="H32" s="34"/>
      <c r="I32" s="34"/>
    </row>
    <row r="33" spans="1:9">
      <c r="A33" s="8"/>
      <c r="B33" s="24" t="s">
        <v>259</v>
      </c>
      <c r="C33" s="31" t="s">
        <v>260</v>
      </c>
      <c r="D33" s="10" t="s">
        <v>296</v>
      </c>
      <c r="E33" s="36">
        <v>0.85</v>
      </c>
      <c r="F33" s="37">
        <v>0.85</v>
      </c>
      <c r="G33" s="34">
        <v>10</v>
      </c>
      <c r="H33" s="34">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100</v>
      </c>
      <c r="I35" s="45"/>
    </row>
    <row r="36" spans="1:9">
      <c r="A36" s="9" t="s">
        <v>265</v>
      </c>
      <c r="B36" s="38" t="s">
        <v>786</v>
      </c>
      <c r="C36" s="39"/>
      <c r="D36" s="39"/>
      <c r="E36" s="39"/>
      <c r="F36" s="39"/>
      <c r="G36" s="39"/>
      <c r="H36" s="39"/>
      <c r="I36" s="46"/>
    </row>
    <row r="37" spans="1:9">
      <c r="A37" s="5"/>
      <c r="B37" s="6" t="s">
        <v>299</v>
      </c>
      <c r="C37" s="6" t="s">
        <v>774</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144</v>
      </c>
      <c r="C5" s="8"/>
      <c r="D5" s="9"/>
      <c r="E5" s="8"/>
      <c r="F5" s="8"/>
      <c r="G5" s="8"/>
      <c r="H5" s="8"/>
      <c r="I5" s="8"/>
    </row>
    <row r="6" spans="1:9">
      <c r="A6" s="9" t="s">
        <v>273</v>
      </c>
      <c r="B6" s="8" t="s">
        <v>160</v>
      </c>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226895.6</v>
      </c>
      <c r="F8" s="21">
        <f>F9+F12</f>
        <v>226895.6</v>
      </c>
      <c r="G8" s="22">
        <f>F8/E8</f>
        <v>1</v>
      </c>
      <c r="H8" s="23">
        <v>10</v>
      </c>
      <c r="I8" s="43">
        <f>G8*H8</f>
        <v>10</v>
      </c>
    </row>
    <row r="9" spans="1:9">
      <c r="A9" s="17"/>
      <c r="B9" s="18" t="s">
        <v>278</v>
      </c>
      <c r="C9" s="19"/>
      <c r="D9" s="20"/>
      <c r="E9" s="21">
        <f>E10+E11</f>
        <v>226895.6</v>
      </c>
      <c r="F9" s="21">
        <f>F10+F11</f>
        <v>226895.6</v>
      </c>
      <c r="G9" s="16" t="s">
        <v>168</v>
      </c>
      <c r="H9" s="16"/>
      <c r="I9" s="16"/>
    </row>
    <row r="10" spans="1:9">
      <c r="A10" s="24"/>
      <c r="B10" s="25" t="s">
        <v>279</v>
      </c>
      <c r="C10" s="26"/>
      <c r="D10" s="27"/>
      <c r="E10" s="28"/>
      <c r="F10" s="49"/>
      <c r="G10" s="16" t="s">
        <v>168</v>
      </c>
      <c r="H10" s="16"/>
      <c r="I10" s="16"/>
    </row>
    <row r="11" spans="1:9">
      <c r="A11" s="24"/>
      <c r="B11" s="25" t="s">
        <v>280</v>
      </c>
      <c r="C11" s="26"/>
      <c r="D11" s="27"/>
      <c r="E11" s="28">
        <v>226895.6</v>
      </c>
      <c r="F11" s="28">
        <v>226895.6</v>
      </c>
      <c r="G11" s="16" t="s">
        <v>168</v>
      </c>
      <c r="H11" s="16">
        <v>10</v>
      </c>
      <c r="I11" s="16">
        <v>10</v>
      </c>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8" t="s">
        <v>787</v>
      </c>
      <c r="C14" s="8"/>
      <c r="D14" s="9"/>
      <c r="E14" s="8"/>
      <c r="F14" s="8" t="s">
        <v>787</v>
      </c>
      <c r="G14" s="8"/>
      <c r="H14" s="8"/>
      <c r="I14" s="8"/>
    </row>
    <row r="15" spans="1:9">
      <c r="A15" s="8" t="s">
        <v>284</v>
      </c>
      <c r="B15" s="30" t="s">
        <v>177</v>
      </c>
      <c r="C15" s="30" t="s">
        <v>178</v>
      </c>
      <c r="D15" s="31" t="s">
        <v>179</v>
      </c>
      <c r="E15" s="32" t="s">
        <v>180</v>
      </c>
      <c r="F15" s="30" t="s">
        <v>181</v>
      </c>
      <c r="G15" s="30" t="s">
        <v>182</v>
      </c>
      <c r="H15" s="30" t="s">
        <v>183</v>
      </c>
      <c r="I15" s="44" t="s">
        <v>184</v>
      </c>
    </row>
    <row r="16" ht="36" spans="1:9">
      <c r="A16" s="8"/>
      <c r="B16" s="9" t="s">
        <v>285</v>
      </c>
      <c r="C16" s="33" t="s">
        <v>222</v>
      </c>
      <c r="D16" s="66" t="s">
        <v>788</v>
      </c>
      <c r="E16" s="59" t="s">
        <v>789</v>
      </c>
      <c r="F16" s="59" t="s">
        <v>789</v>
      </c>
      <c r="G16" s="59">
        <v>12.5</v>
      </c>
      <c r="H16" s="59">
        <v>12.5</v>
      </c>
      <c r="I16" s="34"/>
    </row>
    <row r="17" spans="1:9">
      <c r="A17" s="8"/>
      <c r="B17" s="9"/>
      <c r="C17" s="30"/>
      <c r="D17" s="10"/>
      <c r="E17" s="10"/>
      <c r="F17" s="8"/>
      <c r="G17" s="8"/>
      <c r="H17" s="8"/>
      <c r="I17" s="34"/>
    </row>
    <row r="18" spans="1:9">
      <c r="A18" s="8"/>
      <c r="B18" s="9"/>
      <c r="C18" s="32"/>
      <c r="D18" s="10"/>
      <c r="E18" s="10"/>
      <c r="F18" s="8"/>
      <c r="G18" s="8"/>
      <c r="H18" s="8"/>
      <c r="I18" s="34"/>
    </row>
    <row r="19" ht="36" spans="1:9">
      <c r="A19" s="8"/>
      <c r="B19" s="9"/>
      <c r="C19" s="33" t="s">
        <v>228</v>
      </c>
      <c r="D19" s="66" t="s">
        <v>790</v>
      </c>
      <c r="E19" s="60" t="s">
        <v>230</v>
      </c>
      <c r="F19" s="60" t="s">
        <v>230</v>
      </c>
      <c r="G19" s="59">
        <v>12.5</v>
      </c>
      <c r="H19" s="59">
        <v>12.5</v>
      </c>
      <c r="I19" s="34"/>
    </row>
    <row r="20" spans="1:9">
      <c r="A20" s="8"/>
      <c r="B20" s="9"/>
      <c r="C20" s="30"/>
      <c r="D20" s="10"/>
      <c r="E20" s="10"/>
      <c r="F20" s="8"/>
      <c r="G20" s="8"/>
      <c r="H20" s="8"/>
      <c r="I20" s="34"/>
    </row>
    <row r="21" spans="1:9">
      <c r="A21" s="8"/>
      <c r="B21" s="9"/>
      <c r="C21" s="33" t="s">
        <v>232</v>
      </c>
      <c r="D21" s="66" t="s">
        <v>474</v>
      </c>
      <c r="E21" s="60" t="s">
        <v>452</v>
      </c>
      <c r="F21" s="60" t="s">
        <v>452</v>
      </c>
      <c r="G21" s="59">
        <v>12.5</v>
      </c>
      <c r="H21" s="59">
        <v>12.5</v>
      </c>
      <c r="I21" s="34"/>
    </row>
    <row r="22" spans="1:9">
      <c r="A22" s="8"/>
      <c r="B22" s="9"/>
      <c r="C22" s="30"/>
      <c r="D22" s="10"/>
      <c r="E22" s="10"/>
      <c r="F22" s="8"/>
      <c r="G22" s="8"/>
      <c r="H22" s="8"/>
      <c r="I22" s="34"/>
    </row>
    <row r="23" ht="24" spans="1:9">
      <c r="A23" s="8"/>
      <c r="B23" s="9"/>
      <c r="C23" s="33" t="s">
        <v>289</v>
      </c>
      <c r="D23" s="66" t="s">
        <v>290</v>
      </c>
      <c r="E23" s="67">
        <v>1</v>
      </c>
      <c r="F23" s="67">
        <v>1</v>
      </c>
      <c r="G23" s="59">
        <v>12.5</v>
      </c>
      <c r="H23" s="59">
        <v>12.5</v>
      </c>
      <c r="I23" s="34"/>
    </row>
    <row r="24" spans="1:9">
      <c r="A24" s="8"/>
      <c r="B24" s="9"/>
      <c r="C24" s="30"/>
      <c r="D24" s="10"/>
      <c r="E24" s="10"/>
      <c r="F24" s="8"/>
      <c r="G24" s="8"/>
      <c r="H24" s="8"/>
      <c r="I24" s="34"/>
    </row>
    <row r="25" spans="1:9">
      <c r="A25" s="8"/>
      <c r="B25" s="9" t="s">
        <v>291</v>
      </c>
      <c r="C25" s="33" t="s">
        <v>242</v>
      </c>
      <c r="D25" s="10"/>
      <c r="E25" s="10"/>
      <c r="F25" s="8"/>
      <c r="G25" s="8"/>
      <c r="H25" s="8"/>
      <c r="I25" s="34"/>
    </row>
    <row r="26" spans="1:9">
      <c r="A26" s="8"/>
      <c r="B26" s="9"/>
      <c r="C26" s="30"/>
      <c r="D26" s="10"/>
      <c r="E26" s="10"/>
      <c r="F26" s="8"/>
      <c r="G26" s="8"/>
      <c r="H26" s="8"/>
      <c r="I26" s="34"/>
    </row>
    <row r="27" ht="24" spans="1:9">
      <c r="A27" s="8"/>
      <c r="B27" s="9"/>
      <c r="C27" s="33" t="s">
        <v>246</v>
      </c>
      <c r="D27" s="66" t="s">
        <v>791</v>
      </c>
      <c r="E27" s="60" t="s">
        <v>230</v>
      </c>
      <c r="F27" s="60" t="s">
        <v>230</v>
      </c>
      <c r="G27" s="8">
        <v>30</v>
      </c>
      <c r="H27" s="8">
        <v>30</v>
      </c>
      <c r="I27" s="34"/>
    </row>
    <row r="28" spans="1:9">
      <c r="A28" s="8"/>
      <c r="B28" s="9"/>
      <c r="C28" s="30"/>
      <c r="D28" s="10"/>
      <c r="E28" s="10"/>
      <c r="F28" s="8"/>
      <c r="G28" s="8"/>
      <c r="H28" s="8"/>
      <c r="I28" s="34"/>
    </row>
    <row r="29" spans="1:9">
      <c r="A29" s="8"/>
      <c r="B29" s="9"/>
      <c r="C29" s="33" t="s">
        <v>253</v>
      </c>
      <c r="D29" s="10"/>
      <c r="E29" s="10"/>
      <c r="F29" s="8"/>
      <c r="G29" s="8"/>
      <c r="H29" s="8"/>
      <c r="I29" s="34"/>
    </row>
    <row r="30" spans="1:9">
      <c r="A30" s="8"/>
      <c r="B30" s="9"/>
      <c r="C30" s="30"/>
      <c r="D30" s="10"/>
      <c r="E30" s="10"/>
      <c r="F30" s="8"/>
      <c r="G30" s="8"/>
      <c r="H30" s="8"/>
      <c r="I30" s="34"/>
    </row>
    <row r="31" spans="1:9">
      <c r="A31" s="8"/>
      <c r="B31" s="9"/>
      <c r="C31" s="33" t="s">
        <v>255</v>
      </c>
      <c r="D31" s="10"/>
      <c r="E31" s="10"/>
      <c r="F31" s="8"/>
      <c r="G31" s="8"/>
      <c r="H31" s="8"/>
      <c r="I31" s="34"/>
    </row>
    <row r="32" spans="1:9">
      <c r="A32" s="8"/>
      <c r="B32" s="9"/>
      <c r="C32" s="30"/>
      <c r="D32" s="10"/>
      <c r="E32" s="10"/>
      <c r="F32" s="8"/>
      <c r="G32" s="8"/>
      <c r="H32" s="8"/>
      <c r="I32" s="34"/>
    </row>
    <row r="33" ht="24" spans="1:9">
      <c r="A33" s="8"/>
      <c r="B33" s="24" t="s">
        <v>259</v>
      </c>
      <c r="C33" s="31" t="s">
        <v>260</v>
      </c>
      <c r="D33" s="66" t="s">
        <v>791</v>
      </c>
      <c r="E33" s="60" t="s">
        <v>230</v>
      </c>
      <c r="F33" s="60" t="s">
        <v>230</v>
      </c>
      <c r="G33" s="8">
        <v>10</v>
      </c>
      <c r="H33" s="8">
        <v>10</v>
      </c>
      <c r="I33" s="34"/>
    </row>
    <row r="34" spans="1:9">
      <c r="A34" s="8"/>
      <c r="B34" s="24"/>
      <c r="C34" s="24"/>
      <c r="D34" s="10"/>
      <c r="E34" s="10"/>
      <c r="F34" s="8"/>
      <c r="G34" s="8"/>
      <c r="H34" s="8"/>
      <c r="I34" s="34"/>
    </row>
    <row r="35" spans="1:9">
      <c r="A35" s="12" t="s">
        <v>264</v>
      </c>
      <c r="B35" s="13"/>
      <c r="C35" s="13"/>
      <c r="D35" s="13"/>
      <c r="E35" s="13"/>
      <c r="F35" s="14"/>
      <c r="G35" s="16">
        <f>SUM(G16:G34)+H8</f>
        <v>100</v>
      </c>
      <c r="H35" s="16">
        <f>SUM(H16:H34)+I8</f>
        <v>100</v>
      </c>
      <c r="I35" s="45"/>
    </row>
    <row r="36" spans="1:9">
      <c r="A36" s="9" t="s">
        <v>265</v>
      </c>
      <c r="B36" s="38" t="s">
        <v>792</v>
      </c>
      <c r="C36" s="39"/>
      <c r="D36" s="39"/>
      <c r="E36" s="39"/>
      <c r="F36" s="39"/>
      <c r="G36" s="39"/>
      <c r="H36" s="39"/>
      <c r="I36" s="46"/>
    </row>
    <row r="37" spans="1:9">
      <c r="A37" s="5"/>
      <c r="B37" s="6" t="s">
        <v>299</v>
      </c>
      <c r="C37" s="6" t="s">
        <v>774</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146</v>
      </c>
      <c r="C5" s="8"/>
      <c r="D5" s="9"/>
      <c r="E5" s="8"/>
      <c r="F5" s="8"/>
      <c r="G5" s="8"/>
      <c r="H5" s="8"/>
      <c r="I5" s="8"/>
    </row>
    <row r="6" spans="1:9">
      <c r="A6" s="9" t="s">
        <v>273</v>
      </c>
      <c r="B6" s="8" t="s">
        <v>160</v>
      </c>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6132</v>
      </c>
      <c r="F8" s="21">
        <f>F9+F12</f>
        <v>6132</v>
      </c>
      <c r="G8" s="22">
        <f>F8/E8</f>
        <v>1</v>
      </c>
      <c r="H8" s="23">
        <v>10</v>
      </c>
      <c r="I8" s="43">
        <f>G8*H8</f>
        <v>10</v>
      </c>
    </row>
    <row r="9" spans="1:9">
      <c r="A9" s="17"/>
      <c r="B9" s="18" t="s">
        <v>278</v>
      </c>
      <c r="C9" s="19"/>
      <c r="D9" s="20"/>
      <c r="E9" s="21">
        <f>E10+E11</f>
        <v>6132</v>
      </c>
      <c r="F9" s="21">
        <f>F10+F11</f>
        <v>6132</v>
      </c>
      <c r="G9" s="16" t="s">
        <v>168</v>
      </c>
      <c r="H9" s="16"/>
      <c r="I9" s="16"/>
    </row>
    <row r="10" spans="1:9">
      <c r="A10" s="24"/>
      <c r="B10" s="25" t="s">
        <v>279</v>
      </c>
      <c r="C10" s="26"/>
      <c r="D10" s="27"/>
      <c r="E10" s="28"/>
      <c r="F10" s="49"/>
      <c r="G10" s="16" t="s">
        <v>168</v>
      </c>
      <c r="H10" s="16"/>
      <c r="I10" s="16"/>
    </row>
    <row r="11" spans="1:9">
      <c r="A11" s="24"/>
      <c r="B11" s="25" t="s">
        <v>280</v>
      </c>
      <c r="C11" s="26"/>
      <c r="D11" s="27"/>
      <c r="E11" s="28">
        <v>6132</v>
      </c>
      <c r="F11" s="28">
        <v>6132</v>
      </c>
      <c r="G11" s="16" t="s">
        <v>168</v>
      </c>
      <c r="H11" s="16">
        <v>10</v>
      </c>
      <c r="I11" s="16">
        <v>10</v>
      </c>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8" t="s">
        <v>793</v>
      </c>
      <c r="C14" s="8"/>
      <c r="D14" s="9"/>
      <c r="E14" s="8"/>
      <c r="F14" s="8" t="s">
        <v>793</v>
      </c>
      <c r="G14" s="8"/>
      <c r="H14" s="8"/>
      <c r="I14" s="8"/>
    </row>
    <row r="15" spans="1:9">
      <c r="A15" s="8" t="s">
        <v>284</v>
      </c>
      <c r="B15" s="30" t="s">
        <v>177</v>
      </c>
      <c r="C15" s="30" t="s">
        <v>178</v>
      </c>
      <c r="D15" s="31" t="s">
        <v>179</v>
      </c>
      <c r="E15" s="32" t="s">
        <v>180</v>
      </c>
      <c r="F15" s="30" t="s">
        <v>181</v>
      </c>
      <c r="G15" s="30" t="s">
        <v>182</v>
      </c>
      <c r="H15" s="30" t="s">
        <v>183</v>
      </c>
      <c r="I15" s="44" t="s">
        <v>184</v>
      </c>
    </row>
    <row r="16" ht="40.5" spans="1:9">
      <c r="A16" s="8"/>
      <c r="B16" s="9" t="s">
        <v>285</v>
      </c>
      <c r="C16" s="33" t="s">
        <v>222</v>
      </c>
      <c r="D16" s="59" t="s">
        <v>794</v>
      </c>
      <c r="E16" s="60">
        <v>1</v>
      </c>
      <c r="F16" s="60">
        <v>1</v>
      </c>
      <c r="G16" s="8">
        <v>12.5</v>
      </c>
      <c r="H16" s="8">
        <v>12.5</v>
      </c>
      <c r="I16" s="34"/>
    </row>
    <row r="17" spans="1:9">
      <c r="A17" s="8"/>
      <c r="B17" s="9"/>
      <c r="C17" s="30"/>
      <c r="D17" s="10"/>
      <c r="E17" s="10"/>
      <c r="F17" s="8"/>
      <c r="G17" s="34"/>
      <c r="H17" s="34"/>
      <c r="I17" s="34"/>
    </row>
    <row r="18" spans="1:9">
      <c r="A18" s="8"/>
      <c r="B18" s="9"/>
      <c r="C18" s="32"/>
      <c r="D18" s="10"/>
      <c r="E18" s="10"/>
      <c r="F18" s="8"/>
      <c r="G18" s="34"/>
      <c r="H18" s="34"/>
      <c r="I18" s="34"/>
    </row>
    <row r="19" ht="27" spans="1:9">
      <c r="A19" s="8"/>
      <c r="B19" s="9"/>
      <c r="C19" s="33" t="s">
        <v>228</v>
      </c>
      <c r="D19" s="61" t="s">
        <v>795</v>
      </c>
      <c r="E19" s="62" t="s">
        <v>209</v>
      </c>
      <c r="F19" s="62" t="s">
        <v>293</v>
      </c>
      <c r="G19" s="8">
        <v>12.5</v>
      </c>
      <c r="H19" s="8">
        <v>12.5</v>
      </c>
      <c r="I19" s="34"/>
    </row>
    <row r="20" spans="1:9">
      <c r="A20" s="8"/>
      <c r="B20" s="9"/>
      <c r="C20" s="30"/>
      <c r="D20" s="10"/>
      <c r="E20" s="10"/>
      <c r="F20" s="8"/>
      <c r="G20" s="34"/>
      <c r="H20" s="34"/>
      <c r="I20" s="34"/>
    </row>
    <row r="21" ht="54" spans="1:9">
      <c r="A21" s="8"/>
      <c r="B21" s="9"/>
      <c r="C21" s="33" t="s">
        <v>232</v>
      </c>
      <c r="D21" s="63" t="s">
        <v>796</v>
      </c>
      <c r="E21" s="64">
        <v>1</v>
      </c>
      <c r="F21" s="64">
        <v>1</v>
      </c>
      <c r="G21" s="8">
        <v>12.5</v>
      </c>
      <c r="H21" s="8">
        <v>12.5</v>
      </c>
      <c r="I21" s="34"/>
    </row>
    <row r="22" spans="1:9">
      <c r="A22" s="8"/>
      <c r="B22" s="9"/>
      <c r="C22" s="30"/>
      <c r="D22" s="10"/>
      <c r="E22" s="10"/>
      <c r="F22" s="8"/>
      <c r="G22" s="34"/>
      <c r="H22" s="34"/>
      <c r="I22" s="34"/>
    </row>
    <row r="23" ht="40.5" spans="1:9">
      <c r="A23" s="8"/>
      <c r="B23" s="9"/>
      <c r="C23" s="33" t="s">
        <v>289</v>
      </c>
      <c r="D23" s="63" t="s">
        <v>797</v>
      </c>
      <c r="E23" s="65">
        <v>1</v>
      </c>
      <c r="F23" s="65">
        <v>1</v>
      </c>
      <c r="G23" s="8">
        <v>12.5</v>
      </c>
      <c r="H23" s="8">
        <v>12.5</v>
      </c>
      <c r="I23" s="34"/>
    </row>
    <row r="24" spans="1:9">
      <c r="A24" s="8"/>
      <c r="B24" s="9"/>
      <c r="C24" s="30"/>
      <c r="D24" s="10"/>
      <c r="E24" s="10"/>
      <c r="F24" s="8"/>
      <c r="G24" s="34"/>
      <c r="H24" s="34"/>
      <c r="I24" s="34"/>
    </row>
    <row r="25" spans="1:9">
      <c r="A25" s="8"/>
      <c r="B25" s="9" t="s">
        <v>291</v>
      </c>
      <c r="C25" s="33" t="s">
        <v>242</v>
      </c>
      <c r="D25" s="10"/>
      <c r="E25" s="10"/>
      <c r="F25" s="8"/>
      <c r="G25" s="34"/>
      <c r="H25" s="34"/>
      <c r="I25" s="34"/>
    </row>
    <row r="26" spans="1:9">
      <c r="A26" s="8"/>
      <c r="B26" s="9"/>
      <c r="C26" s="30"/>
      <c r="D26" s="10"/>
      <c r="E26" s="10"/>
      <c r="F26" s="8"/>
      <c r="G26" s="34"/>
      <c r="H26" s="34"/>
      <c r="I26" s="34"/>
    </row>
    <row r="27" ht="27" spans="1:9">
      <c r="A27" s="8"/>
      <c r="B27" s="9"/>
      <c r="C27" s="33" t="s">
        <v>246</v>
      </c>
      <c r="D27" s="61" t="s">
        <v>798</v>
      </c>
      <c r="E27" s="62" t="s">
        <v>230</v>
      </c>
      <c r="F27" s="62" t="s">
        <v>230</v>
      </c>
      <c r="G27" s="8">
        <v>30</v>
      </c>
      <c r="H27" s="8">
        <v>30</v>
      </c>
      <c r="I27" s="34"/>
    </row>
    <row r="28" spans="1:9">
      <c r="A28" s="8"/>
      <c r="B28" s="9"/>
      <c r="C28" s="30"/>
      <c r="D28" s="10"/>
      <c r="E28" s="10"/>
      <c r="F28" s="8"/>
      <c r="G28" s="8"/>
      <c r="H28" s="8"/>
      <c r="I28" s="34"/>
    </row>
    <row r="29" spans="1:9">
      <c r="A29" s="8"/>
      <c r="B29" s="9"/>
      <c r="C29" s="33" t="s">
        <v>253</v>
      </c>
      <c r="D29" s="10"/>
      <c r="E29" s="10"/>
      <c r="F29" s="8"/>
      <c r="G29" s="8"/>
      <c r="H29" s="8"/>
      <c r="I29" s="34"/>
    </row>
    <row r="30" spans="1:9">
      <c r="A30" s="8"/>
      <c r="B30" s="9"/>
      <c r="C30" s="30"/>
      <c r="D30" s="10"/>
      <c r="E30" s="10"/>
      <c r="F30" s="8"/>
      <c r="G30" s="8"/>
      <c r="H30" s="8"/>
      <c r="I30" s="34"/>
    </row>
    <row r="31" spans="1:9">
      <c r="A31" s="8"/>
      <c r="B31" s="9"/>
      <c r="C31" s="33" t="s">
        <v>255</v>
      </c>
      <c r="D31" s="10"/>
      <c r="E31" s="10"/>
      <c r="F31" s="8"/>
      <c r="G31" s="8"/>
      <c r="H31" s="8"/>
      <c r="I31" s="34"/>
    </row>
    <row r="32" spans="1:9">
      <c r="A32" s="8"/>
      <c r="B32" s="9"/>
      <c r="C32" s="30"/>
      <c r="D32" s="10"/>
      <c r="E32" s="10"/>
      <c r="F32" s="8"/>
      <c r="G32" s="8"/>
      <c r="H32" s="8"/>
      <c r="I32" s="34"/>
    </row>
    <row r="33" ht="40.5" spans="1:9">
      <c r="A33" s="8"/>
      <c r="B33" s="24" t="s">
        <v>259</v>
      </c>
      <c r="C33" s="31" t="s">
        <v>260</v>
      </c>
      <c r="D33" s="61" t="s">
        <v>799</v>
      </c>
      <c r="E33" s="62">
        <v>0.9</v>
      </c>
      <c r="F33" s="62">
        <v>0.9</v>
      </c>
      <c r="G33" s="8">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100</v>
      </c>
      <c r="I35" s="45"/>
    </row>
    <row r="36" spans="1:9">
      <c r="A36" s="9" t="s">
        <v>265</v>
      </c>
      <c r="B36" s="38" t="s">
        <v>800</v>
      </c>
      <c r="C36" s="39"/>
      <c r="D36" s="39"/>
      <c r="E36" s="39"/>
      <c r="F36" s="39"/>
      <c r="G36" s="39"/>
      <c r="H36" s="39"/>
      <c r="I36" s="46"/>
    </row>
    <row r="37" spans="1:9">
      <c r="A37" s="5"/>
      <c r="B37" s="6" t="s">
        <v>299</v>
      </c>
      <c r="C37" s="6" t="s">
        <v>774</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3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148</v>
      </c>
      <c r="C5" s="8"/>
      <c r="D5" s="9"/>
      <c r="E5" s="8"/>
      <c r="F5" s="8"/>
      <c r="G5" s="8"/>
      <c r="H5" s="8"/>
      <c r="I5" s="8"/>
    </row>
    <row r="6" spans="1:9">
      <c r="A6" s="9" t="s">
        <v>273</v>
      </c>
      <c r="B6" s="8"/>
      <c r="C6" s="8"/>
      <c r="D6" s="9"/>
      <c r="E6" s="10"/>
      <c r="F6" s="8" t="s">
        <v>274</v>
      </c>
      <c r="G6" s="8" t="s">
        <v>160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f>E9+E12</f>
        <v>72580.8</v>
      </c>
      <c r="F8" s="21">
        <f>F9+F12</f>
        <v>72580.8</v>
      </c>
      <c r="G8" s="22">
        <f>F8/E8</f>
        <v>1</v>
      </c>
      <c r="H8" s="23">
        <v>10</v>
      </c>
      <c r="I8" s="43">
        <f>G8*H8</f>
        <v>10</v>
      </c>
    </row>
    <row r="9" spans="1:9">
      <c r="A9" s="17"/>
      <c r="B9" s="18" t="s">
        <v>278</v>
      </c>
      <c r="C9" s="19"/>
      <c r="D9" s="20"/>
      <c r="E9" s="21">
        <f>E10+E11</f>
        <v>72580.8</v>
      </c>
      <c r="F9" s="21">
        <f>F10+F11</f>
        <v>72580.8</v>
      </c>
      <c r="G9" s="16" t="s">
        <v>168</v>
      </c>
      <c r="H9" s="16"/>
      <c r="I9" s="16"/>
    </row>
    <row r="10" spans="1:9">
      <c r="A10" s="24"/>
      <c r="B10" s="25" t="s">
        <v>279</v>
      </c>
      <c r="C10" s="26"/>
      <c r="D10" s="27"/>
      <c r="E10" s="28"/>
      <c r="F10" s="49"/>
      <c r="G10" s="16" t="s">
        <v>168</v>
      </c>
      <c r="H10" s="16"/>
      <c r="I10" s="16"/>
    </row>
    <row r="11" spans="1:9">
      <c r="A11" s="24"/>
      <c r="B11" s="25" t="s">
        <v>280</v>
      </c>
      <c r="C11" s="26"/>
      <c r="D11" s="27"/>
      <c r="E11" s="48">
        <v>72580.8</v>
      </c>
      <c r="F11" s="48">
        <v>72580.8</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9" t="s">
        <v>801</v>
      </c>
      <c r="C14" s="9"/>
      <c r="D14" s="9"/>
      <c r="E14" s="9"/>
      <c r="F14" s="9" t="s">
        <v>802</v>
      </c>
      <c r="G14" s="9"/>
      <c r="H14" s="9"/>
      <c r="I14" s="9"/>
    </row>
    <row r="15" spans="1:9">
      <c r="A15" s="8" t="s">
        <v>284</v>
      </c>
      <c r="B15" s="30" t="s">
        <v>177</v>
      </c>
      <c r="C15" s="30" t="s">
        <v>178</v>
      </c>
      <c r="D15" s="31" t="s">
        <v>179</v>
      </c>
      <c r="E15" s="29" t="s">
        <v>180</v>
      </c>
      <c r="F15" s="24" t="s">
        <v>181</v>
      </c>
      <c r="G15" s="30" t="s">
        <v>182</v>
      </c>
      <c r="H15" s="30" t="s">
        <v>183</v>
      </c>
      <c r="I15" s="44" t="s">
        <v>184</v>
      </c>
    </row>
    <row r="16" spans="1:9">
      <c r="A16" s="8"/>
      <c r="B16" s="9" t="s">
        <v>285</v>
      </c>
      <c r="C16" s="33" t="s">
        <v>222</v>
      </c>
      <c r="D16" s="8" t="s">
        <v>803</v>
      </c>
      <c r="E16" s="37" t="s">
        <v>627</v>
      </c>
      <c r="F16" s="37" t="s">
        <v>627</v>
      </c>
      <c r="G16" s="8">
        <v>20</v>
      </c>
      <c r="H16" s="8">
        <v>20</v>
      </c>
      <c r="I16" s="8"/>
    </row>
    <row r="17" spans="1:9">
      <c r="A17" s="8"/>
      <c r="B17" s="9"/>
      <c r="C17" s="33" t="s">
        <v>228</v>
      </c>
      <c r="D17" s="8" t="s">
        <v>804</v>
      </c>
      <c r="E17" s="37" t="s">
        <v>541</v>
      </c>
      <c r="F17" s="37">
        <v>1</v>
      </c>
      <c r="G17" s="8">
        <v>15</v>
      </c>
      <c r="H17" s="8">
        <v>15</v>
      </c>
      <c r="I17" s="8"/>
    </row>
    <row r="18" spans="1:9">
      <c r="A18" s="8"/>
      <c r="B18" s="9"/>
      <c r="C18" s="33" t="s">
        <v>232</v>
      </c>
      <c r="D18" s="8" t="s">
        <v>805</v>
      </c>
      <c r="E18" s="8" t="s">
        <v>805</v>
      </c>
      <c r="F18" s="37" t="s">
        <v>293</v>
      </c>
      <c r="G18" s="8">
        <v>10</v>
      </c>
      <c r="H18" s="8">
        <v>10</v>
      </c>
      <c r="I18" s="8"/>
    </row>
    <row r="19" ht="24" spans="1:9">
      <c r="A19" s="8"/>
      <c r="B19" s="9"/>
      <c r="C19" s="33" t="s">
        <v>289</v>
      </c>
      <c r="D19" s="50" t="s">
        <v>290</v>
      </c>
      <c r="E19" s="51">
        <v>1</v>
      </c>
      <c r="F19" s="51">
        <v>1</v>
      </c>
      <c r="G19" s="8">
        <v>5</v>
      </c>
      <c r="H19" s="8">
        <v>5</v>
      </c>
      <c r="I19" s="8"/>
    </row>
    <row r="20" spans="1:9">
      <c r="A20" s="8"/>
      <c r="B20" s="9" t="s">
        <v>291</v>
      </c>
      <c r="C20" s="33" t="s">
        <v>242</v>
      </c>
      <c r="D20" s="33"/>
      <c r="E20" s="52"/>
      <c r="F20" s="52"/>
      <c r="G20" s="33"/>
      <c r="H20" s="33"/>
      <c r="I20" s="33"/>
    </row>
    <row r="21" spans="1:9">
      <c r="A21" s="8"/>
      <c r="B21" s="9"/>
      <c r="C21" s="30"/>
      <c r="D21" s="32"/>
      <c r="E21" s="53"/>
      <c r="F21" s="53"/>
      <c r="G21" s="32"/>
      <c r="H21" s="32"/>
      <c r="I21" s="32"/>
    </row>
    <row r="22" spans="1:9">
      <c r="A22" s="8"/>
      <c r="B22" s="9"/>
      <c r="C22" s="33" t="s">
        <v>246</v>
      </c>
      <c r="D22" s="33" t="s">
        <v>806</v>
      </c>
      <c r="E22" s="52" t="s">
        <v>541</v>
      </c>
      <c r="F22" s="52">
        <v>1</v>
      </c>
      <c r="G22" s="33">
        <v>30</v>
      </c>
      <c r="H22" s="33">
        <v>30</v>
      </c>
      <c r="I22" s="31"/>
    </row>
    <row r="23" spans="1:9">
      <c r="A23" s="8"/>
      <c r="B23" s="9"/>
      <c r="C23" s="30"/>
      <c r="D23" s="32"/>
      <c r="E23" s="53"/>
      <c r="F23" s="53"/>
      <c r="G23" s="32"/>
      <c r="H23" s="32"/>
      <c r="I23" s="29"/>
    </row>
    <row r="24" ht="22.5" spans="1:9">
      <c r="A24" s="8"/>
      <c r="B24" s="24" t="s">
        <v>259</v>
      </c>
      <c r="C24" s="31" t="s">
        <v>260</v>
      </c>
      <c r="D24" s="8" t="s">
        <v>807</v>
      </c>
      <c r="E24" s="37" t="s">
        <v>198</v>
      </c>
      <c r="F24" s="37" t="s">
        <v>198</v>
      </c>
      <c r="G24" s="8">
        <v>10</v>
      </c>
      <c r="H24" s="8">
        <v>10</v>
      </c>
      <c r="I24" s="8"/>
    </row>
    <row r="25" spans="1:9">
      <c r="A25" s="12" t="s">
        <v>264</v>
      </c>
      <c r="B25" s="13"/>
      <c r="C25" s="13"/>
      <c r="D25" s="13"/>
      <c r="E25" s="13"/>
      <c r="F25" s="14"/>
      <c r="G25" s="16">
        <f>SUM(G16:G24)+H8</f>
        <v>100</v>
      </c>
      <c r="H25" s="16">
        <f>SUM(H16:H24)+I8</f>
        <v>100</v>
      </c>
      <c r="I25" s="45"/>
    </row>
    <row r="26" spans="1:9">
      <c r="A26" s="9" t="s">
        <v>265</v>
      </c>
      <c r="B26" s="54" t="s">
        <v>808</v>
      </c>
      <c r="C26" s="55"/>
      <c r="D26" s="55"/>
      <c r="E26" s="55"/>
      <c r="F26" s="55"/>
      <c r="G26" s="55"/>
      <c r="H26" s="55"/>
      <c r="I26" s="56"/>
    </row>
    <row r="27" spans="1:9">
      <c r="A27" s="5"/>
      <c r="B27" s="6" t="s">
        <v>299</v>
      </c>
      <c r="C27" s="6" t="s">
        <v>774</v>
      </c>
      <c r="D27" s="7"/>
      <c r="E27" s="6"/>
      <c r="F27" s="6"/>
      <c r="G27" s="5"/>
      <c r="H27" s="5"/>
      <c r="I27" s="42"/>
    </row>
    <row r="28" ht="34" customHeight="1" spans="1:9">
      <c r="A28" s="40" t="s">
        <v>301</v>
      </c>
      <c r="B28" s="40"/>
      <c r="C28" s="40"/>
      <c r="D28" s="40"/>
      <c r="E28" s="40"/>
      <c r="F28" s="40"/>
      <c r="G28" s="40"/>
      <c r="H28" s="40"/>
      <c r="I28" s="40"/>
    </row>
    <row r="29" ht="34" customHeight="1" spans="1:9">
      <c r="A29" s="41" t="s">
        <v>267</v>
      </c>
      <c r="B29" s="41"/>
      <c r="C29" s="41"/>
      <c r="D29" s="41"/>
      <c r="E29" s="41"/>
      <c r="F29" s="41"/>
      <c r="G29" s="41"/>
      <c r="H29" s="41"/>
      <c r="I29" s="41"/>
    </row>
    <row r="30" ht="34" customHeight="1" spans="1:9">
      <c r="A30" s="40" t="s">
        <v>268</v>
      </c>
      <c r="B30" s="40"/>
      <c r="C30" s="40"/>
      <c r="D30" s="40"/>
      <c r="E30" s="40"/>
      <c r="F30" s="40"/>
      <c r="G30" s="40"/>
      <c r="H30" s="40"/>
      <c r="I30" s="40"/>
    </row>
    <row r="31" ht="34" customHeight="1" spans="1:9">
      <c r="A31" s="40" t="s">
        <v>269</v>
      </c>
      <c r="B31" s="40"/>
      <c r="C31" s="40"/>
      <c r="D31" s="40"/>
      <c r="E31" s="40"/>
      <c r="F31" s="40"/>
      <c r="G31" s="40"/>
      <c r="H31" s="40"/>
      <c r="I31" s="40"/>
    </row>
  </sheetData>
  <mergeCells count="40">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25:F25"/>
    <mergeCell ref="B26:I26"/>
    <mergeCell ref="A28:I28"/>
    <mergeCell ref="A29:I29"/>
    <mergeCell ref="A30:I30"/>
    <mergeCell ref="A31:I31"/>
    <mergeCell ref="A7:A12"/>
    <mergeCell ref="A13:A14"/>
    <mergeCell ref="A15:A24"/>
    <mergeCell ref="B16:B19"/>
    <mergeCell ref="B20:B23"/>
    <mergeCell ref="C20:C21"/>
    <mergeCell ref="C22:C23"/>
    <mergeCell ref="D20:D21"/>
    <mergeCell ref="D22:D23"/>
    <mergeCell ref="E20:E21"/>
    <mergeCell ref="E22:E23"/>
    <mergeCell ref="F20:F21"/>
    <mergeCell ref="F22:F23"/>
    <mergeCell ref="G20:G21"/>
    <mergeCell ref="G22:G23"/>
    <mergeCell ref="H20:H21"/>
    <mergeCell ref="H22:H23"/>
    <mergeCell ref="I20:I21"/>
    <mergeCell ref="I22:I23"/>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150</v>
      </c>
      <c r="C5" s="8"/>
      <c r="D5" s="9"/>
      <c r="E5" s="8"/>
      <c r="F5" s="8"/>
      <c r="G5" s="8"/>
      <c r="H5" s="8"/>
      <c r="I5" s="8"/>
    </row>
    <row r="6" spans="1:9">
      <c r="A6" s="9" t="s">
        <v>273</v>
      </c>
      <c r="B6" s="8" t="s">
        <v>809</v>
      </c>
      <c r="C6" s="8"/>
      <c r="D6" s="9"/>
      <c r="E6" s="10"/>
      <c r="F6" s="8" t="s">
        <v>274</v>
      </c>
      <c r="G6" s="8" t="s">
        <v>810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14">
        <f>E9+E12</f>
        <v>225964</v>
      </c>
      <c r="F8" s="14">
        <f>F9+F12</f>
        <v>225964</v>
      </c>
      <c r="G8" s="22">
        <f>F8/E8</f>
        <v>1</v>
      </c>
      <c r="H8" s="23">
        <v>10</v>
      </c>
      <c r="I8" s="43">
        <f>G8*H8</f>
        <v>10</v>
      </c>
    </row>
    <row r="9" spans="1:9">
      <c r="A9" s="17"/>
      <c r="B9" s="18" t="s">
        <v>278</v>
      </c>
      <c r="C9" s="19"/>
      <c r="D9" s="20"/>
      <c r="E9" s="14">
        <v>225964</v>
      </c>
      <c r="F9" s="14">
        <v>225964</v>
      </c>
      <c r="G9" s="16" t="s">
        <v>168</v>
      </c>
      <c r="H9" s="16"/>
      <c r="I9" s="16"/>
    </row>
    <row r="10" spans="1:9">
      <c r="A10" s="24"/>
      <c r="B10" s="25" t="s">
        <v>279</v>
      </c>
      <c r="C10" s="26"/>
      <c r="D10" s="27"/>
      <c r="E10" s="28">
        <v>225964</v>
      </c>
      <c r="F10" s="16">
        <v>225964</v>
      </c>
      <c r="G10" s="16" t="s">
        <v>168</v>
      </c>
      <c r="H10" s="16"/>
      <c r="I10" s="16"/>
    </row>
    <row r="11" spans="1:9">
      <c r="A11" s="24"/>
      <c r="B11" s="25" t="s">
        <v>280</v>
      </c>
      <c r="C11" s="26"/>
      <c r="D11" s="27"/>
      <c r="E11" s="28">
        <v>225964</v>
      </c>
      <c r="F11" s="16">
        <v>225964</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8" t="s">
        <v>811</v>
      </c>
      <c r="C14" s="8"/>
      <c r="D14" s="9"/>
      <c r="E14" s="8"/>
      <c r="F14" s="8" t="s">
        <v>812</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813</v>
      </c>
      <c r="E16" s="37" t="s">
        <v>627</v>
      </c>
      <c r="F16" s="37" t="s">
        <v>627</v>
      </c>
      <c r="G16" s="34">
        <v>20</v>
      </c>
      <c r="H16" s="8">
        <v>20</v>
      </c>
      <c r="I16" s="34"/>
    </row>
    <row r="17" spans="1:9">
      <c r="A17" s="8"/>
      <c r="B17" s="9"/>
      <c r="C17" s="30"/>
      <c r="D17" s="10"/>
      <c r="E17" s="37"/>
      <c r="F17" s="37"/>
      <c r="G17" s="34"/>
      <c r="H17" s="8"/>
      <c r="I17" s="34"/>
    </row>
    <row r="18" spans="1:9">
      <c r="A18" s="8"/>
      <c r="B18" s="9"/>
      <c r="C18" s="32"/>
      <c r="D18" s="10"/>
      <c r="E18" s="37"/>
      <c r="F18" s="37"/>
      <c r="G18" s="34"/>
      <c r="H18" s="8"/>
      <c r="I18" s="34"/>
    </row>
    <row r="19" spans="1:9">
      <c r="A19" s="8"/>
      <c r="B19" s="9"/>
      <c r="C19" s="33" t="s">
        <v>228</v>
      </c>
      <c r="D19" s="10" t="s">
        <v>804</v>
      </c>
      <c r="E19" s="37" t="s">
        <v>541</v>
      </c>
      <c r="F19" s="37">
        <v>1</v>
      </c>
      <c r="G19" s="34">
        <v>15</v>
      </c>
      <c r="H19" s="8">
        <v>15</v>
      </c>
      <c r="I19" s="34"/>
    </row>
    <row r="20" spans="1:9">
      <c r="A20" s="8"/>
      <c r="B20" s="9"/>
      <c r="C20" s="30"/>
      <c r="D20" s="10"/>
      <c r="E20" s="37"/>
      <c r="F20" s="37"/>
      <c r="G20" s="34"/>
      <c r="H20" s="8"/>
      <c r="I20" s="34"/>
    </row>
    <row r="21" spans="1:9">
      <c r="A21" s="8"/>
      <c r="B21" s="9"/>
      <c r="C21" s="33" t="s">
        <v>232</v>
      </c>
      <c r="D21" s="10" t="s">
        <v>805</v>
      </c>
      <c r="E21" s="10" t="s">
        <v>805</v>
      </c>
      <c r="F21" s="37">
        <v>1</v>
      </c>
      <c r="G21" s="34">
        <v>10</v>
      </c>
      <c r="H21" s="8">
        <v>10</v>
      </c>
      <c r="I21" s="34"/>
    </row>
    <row r="22" spans="1:9">
      <c r="A22" s="8"/>
      <c r="B22" s="9"/>
      <c r="C22" s="30"/>
      <c r="D22" s="10"/>
      <c r="E22" s="37"/>
      <c r="F22" s="37"/>
      <c r="G22" s="34"/>
      <c r="H22" s="8"/>
      <c r="I22" s="34"/>
    </row>
    <row r="23" ht="24" spans="1:9">
      <c r="A23" s="8"/>
      <c r="B23" s="9"/>
      <c r="C23" s="33" t="s">
        <v>289</v>
      </c>
      <c r="D23" s="50" t="s">
        <v>290</v>
      </c>
      <c r="E23" s="51">
        <v>1</v>
      </c>
      <c r="F23" s="51">
        <v>1</v>
      </c>
      <c r="G23" s="8">
        <v>5</v>
      </c>
      <c r="H23" s="8">
        <v>5</v>
      </c>
      <c r="I23" s="34"/>
    </row>
    <row r="24" spans="1:9">
      <c r="A24" s="8"/>
      <c r="B24" s="9"/>
      <c r="C24" s="30"/>
      <c r="D24" s="10"/>
      <c r="E24" s="37"/>
      <c r="F24" s="37"/>
      <c r="G24" s="34"/>
      <c r="H24" s="8"/>
      <c r="I24" s="34"/>
    </row>
    <row r="25" spans="1:9">
      <c r="A25" s="8"/>
      <c r="B25" s="9" t="s">
        <v>291</v>
      </c>
      <c r="C25" s="33" t="s">
        <v>242</v>
      </c>
      <c r="D25" s="10"/>
      <c r="E25" s="37"/>
      <c r="F25" s="37"/>
      <c r="G25" s="34"/>
      <c r="H25" s="8"/>
      <c r="I25" s="34"/>
    </row>
    <row r="26" spans="1:9">
      <c r="A26" s="8"/>
      <c r="B26" s="9"/>
      <c r="C26" s="30"/>
      <c r="D26" s="10"/>
      <c r="E26" s="37"/>
      <c r="F26" s="37"/>
      <c r="G26" s="34"/>
      <c r="H26" s="8"/>
      <c r="I26" s="34"/>
    </row>
    <row r="27" spans="1:9">
      <c r="A27" s="8"/>
      <c r="B27" s="9"/>
      <c r="C27" s="33" t="s">
        <v>246</v>
      </c>
      <c r="D27" s="10" t="s">
        <v>814</v>
      </c>
      <c r="E27" s="37" t="s">
        <v>541</v>
      </c>
      <c r="F27" s="37">
        <v>1</v>
      </c>
      <c r="G27" s="34">
        <v>30</v>
      </c>
      <c r="H27" s="8">
        <v>30</v>
      </c>
      <c r="I27" s="34"/>
    </row>
    <row r="28" spans="1:9">
      <c r="A28" s="8"/>
      <c r="B28" s="9"/>
      <c r="C28" s="30"/>
      <c r="D28" s="10"/>
      <c r="E28" s="37"/>
      <c r="F28" s="37"/>
      <c r="G28" s="34"/>
      <c r="H28" s="8"/>
      <c r="I28" s="34"/>
    </row>
    <row r="29" spans="1:9">
      <c r="A29" s="8"/>
      <c r="B29" s="9"/>
      <c r="C29" s="33" t="s">
        <v>253</v>
      </c>
      <c r="D29" s="10"/>
      <c r="E29" s="37"/>
      <c r="F29" s="37"/>
      <c r="G29" s="34"/>
      <c r="H29" s="8"/>
      <c r="I29" s="34"/>
    </row>
    <row r="30" spans="1:9">
      <c r="A30" s="8"/>
      <c r="B30" s="9"/>
      <c r="C30" s="30"/>
      <c r="D30" s="10"/>
      <c r="E30" s="37"/>
      <c r="F30" s="37"/>
      <c r="G30" s="34"/>
      <c r="H30" s="8"/>
      <c r="I30" s="34"/>
    </row>
    <row r="31" spans="1:9">
      <c r="A31" s="8"/>
      <c r="B31" s="9"/>
      <c r="C31" s="33" t="s">
        <v>255</v>
      </c>
      <c r="D31" s="10"/>
      <c r="E31" s="37"/>
      <c r="F31" s="37"/>
      <c r="G31" s="34"/>
      <c r="H31" s="8"/>
      <c r="I31" s="34"/>
    </row>
    <row r="32" spans="1:9">
      <c r="A32" s="8"/>
      <c r="B32" s="9"/>
      <c r="C32" s="30"/>
      <c r="D32" s="10"/>
      <c r="E32" s="37"/>
      <c r="F32" s="37"/>
      <c r="G32" s="34"/>
      <c r="H32" s="8"/>
      <c r="I32" s="34"/>
    </row>
    <row r="33" spans="1:9">
      <c r="A33" s="8"/>
      <c r="B33" s="24" t="s">
        <v>259</v>
      </c>
      <c r="C33" s="31" t="s">
        <v>260</v>
      </c>
      <c r="D33" s="10" t="s">
        <v>815</v>
      </c>
      <c r="E33" s="37" t="s">
        <v>198</v>
      </c>
      <c r="F33" s="37" t="s">
        <v>198</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100</v>
      </c>
      <c r="I35" s="45"/>
    </row>
    <row r="36" spans="1:9">
      <c r="A36" s="9" t="s">
        <v>265</v>
      </c>
      <c r="B36" s="38" t="s">
        <v>816</v>
      </c>
      <c r="C36" s="39"/>
      <c r="D36" s="39"/>
      <c r="E36" s="39"/>
      <c r="F36" s="39"/>
      <c r="G36" s="39"/>
      <c r="H36" s="39"/>
      <c r="I36" s="46"/>
    </row>
    <row r="37" spans="1:9">
      <c r="A37" s="5"/>
      <c r="B37" s="6" t="s">
        <v>299</v>
      </c>
      <c r="C37" s="6" t="s">
        <v>817</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152</v>
      </c>
      <c r="C5" s="8"/>
      <c r="D5" s="9"/>
      <c r="E5" s="8"/>
      <c r="F5" s="8"/>
      <c r="G5" s="8"/>
      <c r="H5" s="8"/>
      <c r="I5" s="8"/>
    </row>
    <row r="6" spans="1:9">
      <c r="A6" s="9" t="s">
        <v>273</v>
      </c>
      <c r="B6" s="8" t="s">
        <v>809</v>
      </c>
      <c r="C6" s="8"/>
      <c r="D6" s="9"/>
      <c r="E6" s="10"/>
      <c r="F6" s="8" t="s">
        <v>274</v>
      </c>
      <c r="G6" s="8" t="s">
        <v>810</v>
      </c>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14">
        <v>72941</v>
      </c>
      <c r="F8" s="14">
        <v>72941</v>
      </c>
      <c r="G8" s="22">
        <f>F8/E8</f>
        <v>1</v>
      </c>
      <c r="H8" s="23">
        <v>10</v>
      </c>
      <c r="I8" s="43">
        <f>G8*H8</f>
        <v>10</v>
      </c>
    </row>
    <row r="9" spans="1:9">
      <c r="A9" s="17"/>
      <c r="B9" s="18" t="s">
        <v>278</v>
      </c>
      <c r="C9" s="19"/>
      <c r="D9" s="20"/>
      <c r="E9" s="14">
        <v>72941</v>
      </c>
      <c r="F9" s="14">
        <v>72941</v>
      </c>
      <c r="G9" s="16" t="s">
        <v>168</v>
      </c>
      <c r="H9" s="16"/>
      <c r="I9" s="16"/>
    </row>
    <row r="10" spans="1:9">
      <c r="A10" s="24"/>
      <c r="B10" s="25" t="s">
        <v>279</v>
      </c>
      <c r="C10" s="26"/>
      <c r="D10" s="27"/>
      <c r="E10" s="28">
        <v>72941</v>
      </c>
      <c r="F10" s="16">
        <v>72941</v>
      </c>
      <c r="G10" s="16" t="s">
        <v>168</v>
      </c>
      <c r="H10" s="16"/>
      <c r="I10" s="16"/>
    </row>
    <row r="11" spans="1:9">
      <c r="A11" s="24"/>
      <c r="B11" s="25" t="s">
        <v>280</v>
      </c>
      <c r="C11" s="26"/>
      <c r="D11" s="27"/>
      <c r="E11" s="28">
        <v>72941</v>
      </c>
      <c r="F11" s="16">
        <v>72941</v>
      </c>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8" t="s">
        <v>818</v>
      </c>
      <c r="C14" s="8"/>
      <c r="D14" s="9"/>
      <c r="E14" s="8"/>
      <c r="F14" s="8" t="s">
        <v>819</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803</v>
      </c>
      <c r="E16" s="37" t="s">
        <v>627</v>
      </c>
      <c r="F16" s="37" t="s">
        <v>627</v>
      </c>
      <c r="G16" s="34">
        <v>15</v>
      </c>
      <c r="H16" s="8">
        <v>15</v>
      </c>
      <c r="I16" s="34"/>
    </row>
    <row r="17" spans="1:9">
      <c r="A17" s="8"/>
      <c r="B17" s="9"/>
      <c r="C17" s="30"/>
      <c r="D17" s="10"/>
      <c r="E17" s="37"/>
      <c r="F17" s="37"/>
      <c r="G17" s="34"/>
      <c r="H17" s="8"/>
      <c r="I17" s="34"/>
    </row>
    <row r="18" spans="1:9">
      <c r="A18" s="8"/>
      <c r="B18" s="9"/>
      <c r="C18" s="32"/>
      <c r="D18" s="10"/>
      <c r="E18" s="37"/>
      <c r="F18" s="37"/>
      <c r="G18" s="34"/>
      <c r="H18" s="8"/>
      <c r="I18" s="34"/>
    </row>
    <row r="19" spans="1:9">
      <c r="A19" s="8"/>
      <c r="B19" s="9"/>
      <c r="C19" s="33" t="s">
        <v>228</v>
      </c>
      <c r="D19" s="10" t="s">
        <v>804</v>
      </c>
      <c r="E19" s="37" t="s">
        <v>541</v>
      </c>
      <c r="F19" s="37">
        <v>1</v>
      </c>
      <c r="G19" s="34">
        <v>10</v>
      </c>
      <c r="H19" s="8">
        <v>10</v>
      </c>
      <c r="I19" s="34"/>
    </row>
    <row r="20" spans="1:9">
      <c r="A20" s="8"/>
      <c r="B20" s="9"/>
      <c r="C20" s="30"/>
      <c r="D20" s="10"/>
      <c r="E20" s="37"/>
      <c r="F20" s="37"/>
      <c r="G20" s="34"/>
      <c r="H20" s="8"/>
      <c r="I20" s="34"/>
    </row>
    <row r="21" spans="1:9">
      <c r="A21" s="8"/>
      <c r="B21" s="9"/>
      <c r="C21" s="33" t="s">
        <v>232</v>
      </c>
      <c r="D21" s="10" t="s">
        <v>805</v>
      </c>
      <c r="E21" s="10" t="s">
        <v>805</v>
      </c>
      <c r="F21" s="37">
        <v>1</v>
      </c>
      <c r="G21" s="34">
        <v>20</v>
      </c>
      <c r="H21" s="8">
        <v>20</v>
      </c>
      <c r="I21" s="34"/>
    </row>
    <row r="22" spans="1:9">
      <c r="A22" s="8"/>
      <c r="B22" s="9"/>
      <c r="C22" s="30"/>
      <c r="D22" s="10"/>
      <c r="E22" s="37"/>
      <c r="F22" s="37"/>
      <c r="G22" s="34"/>
      <c r="H22" s="8"/>
      <c r="I22" s="34"/>
    </row>
    <row r="23" ht="24" spans="1:9">
      <c r="A23" s="8"/>
      <c r="B23" s="9"/>
      <c r="C23" s="33" t="s">
        <v>289</v>
      </c>
      <c r="D23" s="50" t="s">
        <v>290</v>
      </c>
      <c r="E23" s="51">
        <v>1</v>
      </c>
      <c r="F23" s="51">
        <v>1</v>
      </c>
      <c r="G23" s="8">
        <v>5</v>
      </c>
      <c r="H23" s="8">
        <v>5</v>
      </c>
      <c r="I23" s="34"/>
    </row>
    <row r="24" spans="1:9">
      <c r="A24" s="8"/>
      <c r="B24" s="9"/>
      <c r="C24" s="30"/>
      <c r="D24" s="10"/>
      <c r="E24" s="37"/>
      <c r="F24" s="37"/>
      <c r="G24" s="34"/>
      <c r="H24" s="8"/>
      <c r="I24" s="34"/>
    </row>
    <row r="25" spans="1:9">
      <c r="A25" s="8"/>
      <c r="B25" s="9" t="s">
        <v>291</v>
      </c>
      <c r="C25" s="33" t="s">
        <v>242</v>
      </c>
      <c r="D25" s="10"/>
      <c r="E25" s="37"/>
      <c r="F25" s="37"/>
      <c r="G25" s="34"/>
      <c r="H25" s="8"/>
      <c r="I25" s="34"/>
    </row>
    <row r="26" spans="1:9">
      <c r="A26" s="8"/>
      <c r="B26" s="9"/>
      <c r="C26" s="30"/>
      <c r="D26" s="10"/>
      <c r="E26" s="37"/>
      <c r="F26" s="37"/>
      <c r="G26" s="34"/>
      <c r="H26" s="8"/>
      <c r="I26" s="34"/>
    </row>
    <row r="27" spans="1:9">
      <c r="A27" s="8"/>
      <c r="B27" s="9"/>
      <c r="C27" s="33" t="s">
        <v>246</v>
      </c>
      <c r="D27" s="10" t="s">
        <v>820</v>
      </c>
      <c r="E27" s="37" t="s">
        <v>541</v>
      </c>
      <c r="F27" s="37">
        <v>1</v>
      </c>
      <c r="G27" s="34">
        <v>30</v>
      </c>
      <c r="H27" s="8">
        <v>30</v>
      </c>
      <c r="I27" s="34"/>
    </row>
    <row r="28" spans="1:9">
      <c r="A28" s="8"/>
      <c r="B28" s="9"/>
      <c r="C28" s="30"/>
      <c r="D28" s="10"/>
      <c r="E28" s="37"/>
      <c r="F28" s="37"/>
      <c r="G28" s="34"/>
      <c r="H28" s="8"/>
      <c r="I28" s="34"/>
    </row>
    <row r="29" spans="1:9">
      <c r="A29" s="8"/>
      <c r="B29" s="9"/>
      <c r="C29" s="33" t="s">
        <v>253</v>
      </c>
      <c r="D29" s="10"/>
      <c r="E29" s="37"/>
      <c r="F29" s="37"/>
      <c r="G29" s="34"/>
      <c r="H29" s="8"/>
      <c r="I29" s="34"/>
    </row>
    <row r="30" spans="1:9">
      <c r="A30" s="8"/>
      <c r="B30" s="9"/>
      <c r="C30" s="30"/>
      <c r="D30" s="10"/>
      <c r="E30" s="37"/>
      <c r="F30" s="37"/>
      <c r="G30" s="34"/>
      <c r="H30" s="8"/>
      <c r="I30" s="34"/>
    </row>
    <row r="31" spans="1:9">
      <c r="A31" s="8"/>
      <c r="B31" s="9"/>
      <c r="C31" s="33" t="s">
        <v>255</v>
      </c>
      <c r="D31" s="10"/>
      <c r="E31" s="37"/>
      <c r="F31" s="37"/>
      <c r="G31" s="34"/>
      <c r="H31" s="8"/>
      <c r="I31" s="34"/>
    </row>
    <row r="32" spans="1:9">
      <c r="A32" s="8"/>
      <c r="B32" s="9"/>
      <c r="C32" s="30"/>
      <c r="D32" s="10"/>
      <c r="E32" s="37"/>
      <c r="F32" s="37"/>
      <c r="G32" s="34"/>
      <c r="H32" s="8"/>
      <c r="I32" s="34"/>
    </row>
    <row r="33" spans="1:9">
      <c r="A33" s="8"/>
      <c r="B33" s="24" t="s">
        <v>259</v>
      </c>
      <c r="C33" s="31" t="s">
        <v>260</v>
      </c>
      <c r="D33" s="10" t="s">
        <v>807</v>
      </c>
      <c r="E33" s="37" t="s">
        <v>198</v>
      </c>
      <c r="F33" s="37" t="s">
        <v>198</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100</v>
      </c>
      <c r="I35" s="45"/>
    </row>
    <row r="36" spans="1:9">
      <c r="A36" s="9" t="s">
        <v>265</v>
      </c>
      <c r="B36" s="57" t="s">
        <v>821</v>
      </c>
      <c r="C36" s="58"/>
      <c r="D36" s="58"/>
      <c r="E36" s="58"/>
      <c r="F36" s="58"/>
      <c r="G36" s="58"/>
      <c r="H36" s="58"/>
      <c r="I36" s="28"/>
    </row>
    <row r="37" spans="1:9">
      <c r="A37" s="5"/>
      <c r="B37" s="6" t="s">
        <v>299</v>
      </c>
      <c r="C37" s="6" t="s">
        <v>817</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3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154</v>
      </c>
      <c r="C5" s="8"/>
      <c r="D5" s="9"/>
      <c r="E5" s="8"/>
      <c r="F5" s="8"/>
      <c r="G5" s="8"/>
      <c r="H5" s="8"/>
      <c r="I5" s="8"/>
    </row>
    <row r="6" spans="1:9">
      <c r="A6" s="9" t="s">
        <v>273</v>
      </c>
      <c r="B6" s="8" t="s">
        <v>160</v>
      </c>
      <c r="C6" s="8"/>
      <c r="D6" s="9"/>
      <c r="E6" s="10"/>
      <c r="F6" s="8" t="s">
        <v>274</v>
      </c>
      <c r="G6" s="8" t="s">
        <v>822</v>
      </c>
      <c r="H6" s="8"/>
      <c r="I6" s="8"/>
    </row>
    <row r="7" spans="1:9">
      <c r="A7" s="11" t="s">
        <v>275</v>
      </c>
      <c r="B7" s="12" t="s">
        <v>162</v>
      </c>
      <c r="C7" s="13"/>
      <c r="D7" s="14"/>
      <c r="E7" s="47" t="s">
        <v>276</v>
      </c>
      <c r="F7" s="15" t="s">
        <v>164</v>
      </c>
      <c r="G7" s="16" t="s">
        <v>165</v>
      </c>
      <c r="H7" s="16" t="s">
        <v>182</v>
      </c>
      <c r="I7" s="16" t="s">
        <v>183</v>
      </c>
    </row>
    <row r="8" spans="1:9">
      <c r="A8" s="17"/>
      <c r="B8" s="18" t="s">
        <v>277</v>
      </c>
      <c r="C8" s="19"/>
      <c r="D8" s="20"/>
      <c r="E8" s="21">
        <f>E9+E12</f>
        <v>6446</v>
      </c>
      <c r="F8" s="21">
        <f>F9+F12</f>
        <v>6446</v>
      </c>
      <c r="G8" s="22">
        <f>F8/E8</f>
        <v>1</v>
      </c>
      <c r="H8" s="23">
        <v>10</v>
      </c>
      <c r="I8" s="43">
        <f>G8*H8</f>
        <v>10</v>
      </c>
    </row>
    <row r="9" spans="1:9">
      <c r="A9" s="17"/>
      <c r="B9" s="18" t="s">
        <v>278</v>
      </c>
      <c r="C9" s="19"/>
      <c r="D9" s="20"/>
      <c r="E9" s="21">
        <f>E10+E11</f>
        <v>6446</v>
      </c>
      <c r="F9" s="21">
        <f>F10+F11</f>
        <v>6446</v>
      </c>
      <c r="G9" s="16" t="s">
        <v>168</v>
      </c>
      <c r="H9" s="16"/>
      <c r="I9" s="16"/>
    </row>
    <row r="10" spans="1:9">
      <c r="A10" s="24"/>
      <c r="B10" s="25" t="s">
        <v>279</v>
      </c>
      <c r="C10" s="26"/>
      <c r="D10" s="27"/>
      <c r="E10" s="48">
        <v>6446</v>
      </c>
      <c r="F10" s="48">
        <v>6446</v>
      </c>
      <c r="G10" s="16" t="s">
        <v>168</v>
      </c>
      <c r="H10" s="16"/>
      <c r="I10" s="16"/>
    </row>
    <row r="11" spans="1:9">
      <c r="A11" s="24"/>
      <c r="B11" s="25" t="s">
        <v>280</v>
      </c>
      <c r="C11" s="26"/>
      <c r="D11" s="27"/>
      <c r="E11" s="28"/>
      <c r="F11" s="49"/>
      <c r="G11" s="16" t="s">
        <v>168</v>
      </c>
      <c r="H11" s="16"/>
      <c r="I11" s="16"/>
    </row>
    <row r="12" spans="1:9">
      <c r="A12" s="29"/>
      <c r="B12" s="25" t="s">
        <v>281</v>
      </c>
      <c r="C12" s="26"/>
      <c r="D12" s="27"/>
      <c r="E12" s="28"/>
      <c r="F12" s="49"/>
      <c r="G12" s="16" t="s">
        <v>168</v>
      </c>
      <c r="H12" s="16"/>
      <c r="I12" s="16"/>
    </row>
    <row r="13" spans="1:9">
      <c r="A13" s="11" t="s">
        <v>171</v>
      </c>
      <c r="B13" s="16" t="s">
        <v>172</v>
      </c>
      <c r="C13" s="16"/>
      <c r="D13" s="15"/>
      <c r="E13" s="16"/>
      <c r="F13" s="16" t="s">
        <v>173</v>
      </c>
      <c r="G13" s="16"/>
      <c r="H13" s="16"/>
      <c r="I13" s="16"/>
    </row>
    <row r="14" ht="29" customHeight="1" spans="1:9">
      <c r="A14" s="24"/>
      <c r="B14" s="9" t="s">
        <v>823</v>
      </c>
      <c r="C14" s="9"/>
      <c r="D14" s="9"/>
      <c r="E14" s="9"/>
      <c r="F14" s="9" t="s">
        <v>824</v>
      </c>
      <c r="G14" s="9"/>
      <c r="H14" s="9"/>
      <c r="I14" s="9"/>
    </row>
    <row r="15" spans="1:9">
      <c r="A15" s="8" t="s">
        <v>284</v>
      </c>
      <c r="B15" s="30" t="s">
        <v>177</v>
      </c>
      <c r="C15" s="30" t="s">
        <v>178</v>
      </c>
      <c r="D15" s="31" t="s">
        <v>179</v>
      </c>
      <c r="E15" s="29" t="s">
        <v>180</v>
      </c>
      <c r="F15" s="24" t="s">
        <v>181</v>
      </c>
      <c r="G15" s="30" t="s">
        <v>182</v>
      </c>
      <c r="H15" s="30" t="s">
        <v>183</v>
      </c>
      <c r="I15" s="44" t="s">
        <v>184</v>
      </c>
    </row>
    <row r="16" spans="1:9">
      <c r="A16" s="8"/>
      <c r="B16" s="9" t="s">
        <v>285</v>
      </c>
      <c r="C16" s="33" t="s">
        <v>222</v>
      </c>
      <c r="D16" s="8" t="s">
        <v>803</v>
      </c>
      <c r="E16" s="37" t="s">
        <v>627</v>
      </c>
      <c r="F16" s="37" t="s">
        <v>627</v>
      </c>
      <c r="G16" s="8">
        <v>20</v>
      </c>
      <c r="H16" s="8">
        <v>20</v>
      </c>
      <c r="I16" s="8"/>
    </row>
    <row r="17" spans="1:9">
      <c r="A17" s="8"/>
      <c r="B17" s="9"/>
      <c r="C17" s="33" t="s">
        <v>228</v>
      </c>
      <c r="D17" s="8" t="s">
        <v>804</v>
      </c>
      <c r="E17" s="37" t="s">
        <v>541</v>
      </c>
      <c r="F17" s="37">
        <v>1</v>
      </c>
      <c r="G17" s="8">
        <v>15</v>
      </c>
      <c r="H17" s="8">
        <v>15</v>
      </c>
      <c r="I17" s="8"/>
    </row>
    <row r="18" spans="1:9">
      <c r="A18" s="8"/>
      <c r="B18" s="9"/>
      <c r="C18" s="33" t="s">
        <v>232</v>
      </c>
      <c r="D18" s="8" t="s">
        <v>805</v>
      </c>
      <c r="E18" s="37">
        <v>1</v>
      </c>
      <c r="F18" s="37">
        <v>1</v>
      </c>
      <c r="G18" s="8">
        <v>10</v>
      </c>
      <c r="H18" s="8">
        <v>10</v>
      </c>
      <c r="I18" s="8"/>
    </row>
    <row r="19" ht="24" spans="1:9">
      <c r="A19" s="8"/>
      <c r="B19" s="9"/>
      <c r="C19" s="33" t="s">
        <v>289</v>
      </c>
      <c r="D19" s="50" t="s">
        <v>290</v>
      </c>
      <c r="E19" s="51">
        <v>1</v>
      </c>
      <c r="F19" s="51">
        <v>1</v>
      </c>
      <c r="G19" s="8">
        <v>5</v>
      </c>
      <c r="H19" s="8">
        <v>5</v>
      </c>
      <c r="I19" s="8"/>
    </row>
    <row r="20" spans="1:9">
      <c r="A20" s="8"/>
      <c r="B20" s="9" t="s">
        <v>291</v>
      </c>
      <c r="C20" s="33" t="s">
        <v>242</v>
      </c>
      <c r="D20" s="33"/>
      <c r="E20" s="52"/>
      <c r="F20" s="52"/>
      <c r="G20" s="33"/>
      <c r="H20" s="33"/>
      <c r="I20" s="33"/>
    </row>
    <row r="21" spans="1:9">
      <c r="A21" s="8"/>
      <c r="B21" s="9"/>
      <c r="C21" s="30"/>
      <c r="D21" s="32"/>
      <c r="E21" s="53"/>
      <c r="F21" s="53"/>
      <c r="G21" s="32"/>
      <c r="H21" s="32"/>
      <c r="I21" s="32"/>
    </row>
    <row r="22" spans="1:9">
      <c r="A22" s="8"/>
      <c r="B22" s="9"/>
      <c r="C22" s="33" t="s">
        <v>246</v>
      </c>
      <c r="D22" s="33" t="s">
        <v>806</v>
      </c>
      <c r="E22" s="52" t="s">
        <v>541</v>
      </c>
      <c r="F22" s="52">
        <v>1</v>
      </c>
      <c r="G22" s="33">
        <v>30</v>
      </c>
      <c r="H22" s="33">
        <v>30</v>
      </c>
      <c r="I22" s="31"/>
    </row>
    <row r="23" spans="1:9">
      <c r="A23" s="8"/>
      <c r="B23" s="9"/>
      <c r="C23" s="30"/>
      <c r="D23" s="32"/>
      <c r="E23" s="53"/>
      <c r="F23" s="53"/>
      <c r="G23" s="32"/>
      <c r="H23" s="32"/>
      <c r="I23" s="29"/>
    </row>
    <row r="24" ht="22.5" spans="1:9">
      <c r="A24" s="8"/>
      <c r="B24" s="24" t="s">
        <v>259</v>
      </c>
      <c r="C24" s="31" t="s">
        <v>260</v>
      </c>
      <c r="D24" s="8" t="s">
        <v>807</v>
      </c>
      <c r="E24" s="37" t="s">
        <v>198</v>
      </c>
      <c r="F24" s="37" t="s">
        <v>198</v>
      </c>
      <c r="G24" s="8">
        <v>10</v>
      </c>
      <c r="H24" s="8">
        <v>10</v>
      </c>
      <c r="I24" s="8"/>
    </row>
    <row r="25" spans="1:9">
      <c r="A25" s="12" t="s">
        <v>264</v>
      </c>
      <c r="B25" s="13"/>
      <c r="C25" s="13"/>
      <c r="D25" s="13"/>
      <c r="E25" s="13"/>
      <c r="F25" s="14"/>
      <c r="G25" s="16">
        <f>SUM(G16:G24)+H8</f>
        <v>100</v>
      </c>
      <c r="H25" s="16">
        <f>SUM(H16:H24)+I8</f>
        <v>100</v>
      </c>
      <c r="I25" s="45"/>
    </row>
    <row r="26" spans="1:9">
      <c r="A26" s="9" t="s">
        <v>265</v>
      </c>
      <c r="B26" s="54" t="s">
        <v>825</v>
      </c>
      <c r="C26" s="55"/>
      <c r="D26" s="55"/>
      <c r="E26" s="55"/>
      <c r="F26" s="55"/>
      <c r="G26" s="55"/>
      <c r="H26" s="55"/>
      <c r="I26" s="56"/>
    </row>
    <row r="27" spans="1:9">
      <c r="A27" s="5"/>
      <c r="B27" s="6" t="s">
        <v>826</v>
      </c>
      <c r="C27" s="6"/>
      <c r="D27" s="7"/>
      <c r="E27" s="6"/>
      <c r="F27" s="6"/>
      <c r="G27" s="5"/>
      <c r="H27" s="5"/>
      <c r="I27" s="42"/>
    </row>
    <row r="28" ht="34" customHeight="1" spans="1:9">
      <c r="A28" s="40" t="s">
        <v>301</v>
      </c>
      <c r="B28" s="40"/>
      <c r="C28" s="40"/>
      <c r="D28" s="40"/>
      <c r="E28" s="40"/>
      <c r="F28" s="40"/>
      <c r="G28" s="40"/>
      <c r="H28" s="40"/>
      <c r="I28" s="40"/>
    </row>
    <row r="29" ht="34" customHeight="1" spans="1:9">
      <c r="A29" s="41" t="s">
        <v>267</v>
      </c>
      <c r="B29" s="41"/>
      <c r="C29" s="41"/>
      <c r="D29" s="41"/>
      <c r="E29" s="41"/>
      <c r="F29" s="41"/>
      <c r="G29" s="41"/>
      <c r="H29" s="41"/>
      <c r="I29" s="41"/>
    </row>
    <row r="30" ht="34" customHeight="1" spans="1:9">
      <c r="A30" s="40" t="s">
        <v>268</v>
      </c>
      <c r="B30" s="40"/>
      <c r="C30" s="40"/>
      <c r="D30" s="40"/>
      <c r="E30" s="40"/>
      <c r="F30" s="40"/>
      <c r="G30" s="40"/>
      <c r="H30" s="40"/>
      <c r="I30" s="40"/>
    </row>
    <row r="31" ht="34" customHeight="1" spans="1:9">
      <c r="A31" s="40" t="s">
        <v>269</v>
      </c>
      <c r="B31" s="40"/>
      <c r="C31" s="40"/>
      <c r="D31" s="40"/>
      <c r="E31" s="40"/>
      <c r="F31" s="40"/>
      <c r="G31" s="40"/>
      <c r="H31" s="40"/>
      <c r="I31" s="40"/>
    </row>
  </sheetData>
  <mergeCells count="40">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25:F25"/>
    <mergeCell ref="B26:I26"/>
    <mergeCell ref="A28:I28"/>
    <mergeCell ref="A29:I29"/>
    <mergeCell ref="A30:I30"/>
    <mergeCell ref="A31:I31"/>
    <mergeCell ref="A7:A12"/>
    <mergeCell ref="A13:A14"/>
    <mergeCell ref="A15:A24"/>
    <mergeCell ref="B16:B19"/>
    <mergeCell ref="B20:B23"/>
    <mergeCell ref="C20:C21"/>
    <mergeCell ref="C22:C23"/>
    <mergeCell ref="D20:D21"/>
    <mergeCell ref="D22:D23"/>
    <mergeCell ref="E20:E21"/>
    <mergeCell ref="E22:E23"/>
    <mergeCell ref="F20:F21"/>
    <mergeCell ref="F22:F23"/>
    <mergeCell ref="G20:G21"/>
    <mergeCell ref="G22:G23"/>
    <mergeCell ref="H20:H21"/>
    <mergeCell ref="H22:H23"/>
    <mergeCell ref="I20:I21"/>
    <mergeCell ref="I22:I23"/>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5" sqref="B5:I5"/>
    </sheetView>
  </sheetViews>
  <sheetFormatPr defaultColWidth="8.89166666666667" defaultRowHeight="13.5"/>
  <cols>
    <col min="1" max="1" width="9.81666666666667" style="1" customWidth="1"/>
    <col min="2" max="2" width="7.63333333333333" customWidth="1"/>
    <col min="3" max="3" width="9.38333333333333" customWidth="1"/>
    <col min="4" max="4" width="15.5" style="2" customWidth="1"/>
    <col min="5" max="5" width="14.6333333333333" customWidth="1"/>
    <col min="6" max="6" width="14" customWidth="1"/>
    <col min="7" max="7" width="11.25" style="1" customWidth="1"/>
    <col min="8" max="8" width="9.63333333333333" style="1" customWidth="1"/>
    <col min="9" max="9" width="14.3833333333333" style="1" customWidth="1"/>
  </cols>
  <sheetData>
    <row r="2" ht="20.25" spans="1:9">
      <c r="A2" s="3" t="s">
        <v>270</v>
      </c>
      <c r="B2" s="3"/>
      <c r="C2" s="3"/>
      <c r="D2" s="3"/>
      <c r="E2" s="3"/>
      <c r="F2" s="3"/>
      <c r="G2" s="3"/>
      <c r="H2" s="3"/>
      <c r="I2" s="3"/>
    </row>
    <row r="3" spans="1:9">
      <c r="A3" s="4" t="s">
        <v>271</v>
      </c>
      <c r="B3" s="4"/>
      <c r="C3" s="4"/>
      <c r="D3" s="4"/>
      <c r="E3" s="4"/>
      <c r="F3" s="4"/>
      <c r="G3" s="4"/>
      <c r="H3" s="4"/>
      <c r="I3" s="4"/>
    </row>
    <row r="4" spans="1:9">
      <c r="A4" s="5"/>
      <c r="B4" s="6"/>
      <c r="C4" s="6"/>
      <c r="D4" s="7"/>
      <c r="E4" s="6"/>
      <c r="F4" s="6"/>
      <c r="G4" s="5"/>
      <c r="H4" s="5"/>
      <c r="I4" s="42"/>
    </row>
    <row r="5" spans="1:9">
      <c r="A5" s="8" t="s">
        <v>272</v>
      </c>
      <c r="B5" s="8" t="s">
        <v>156</v>
      </c>
      <c r="C5" s="8"/>
      <c r="D5" s="9"/>
      <c r="E5" s="8"/>
      <c r="F5" s="8"/>
      <c r="G5" s="8"/>
      <c r="H5" s="8"/>
      <c r="I5" s="8"/>
    </row>
    <row r="6" spans="1:9">
      <c r="A6" s="9" t="s">
        <v>273</v>
      </c>
      <c r="B6" s="8"/>
      <c r="C6" s="8"/>
      <c r="D6" s="9"/>
      <c r="E6" s="10"/>
      <c r="F6" s="8" t="s">
        <v>274</v>
      </c>
      <c r="G6" s="8"/>
      <c r="H6" s="8"/>
      <c r="I6" s="8"/>
    </row>
    <row r="7" spans="1:9">
      <c r="A7" s="11" t="s">
        <v>275</v>
      </c>
      <c r="B7" s="12" t="s">
        <v>162</v>
      </c>
      <c r="C7" s="13"/>
      <c r="D7" s="14"/>
      <c r="E7" s="12" t="s">
        <v>276</v>
      </c>
      <c r="F7" s="15" t="s">
        <v>164</v>
      </c>
      <c r="G7" s="16" t="s">
        <v>165</v>
      </c>
      <c r="H7" s="16" t="s">
        <v>182</v>
      </c>
      <c r="I7" s="16" t="s">
        <v>183</v>
      </c>
    </row>
    <row r="8" spans="1:9">
      <c r="A8" s="17"/>
      <c r="B8" s="18" t="s">
        <v>277</v>
      </c>
      <c r="C8" s="19"/>
      <c r="D8" s="20"/>
      <c r="E8" s="21">
        <v>4108123.26</v>
      </c>
      <c r="F8" s="14">
        <v>4108123.26</v>
      </c>
      <c r="G8" s="22">
        <f>F8/E8</f>
        <v>1</v>
      </c>
      <c r="H8" s="23">
        <v>10</v>
      </c>
      <c r="I8" s="43">
        <f>G8*H8</f>
        <v>10</v>
      </c>
    </row>
    <row r="9" spans="1:9">
      <c r="A9" s="17"/>
      <c r="B9" s="18" t="s">
        <v>278</v>
      </c>
      <c r="C9" s="19"/>
      <c r="D9" s="20"/>
      <c r="E9" s="21">
        <v>4108123.26</v>
      </c>
      <c r="F9" s="14">
        <v>4108123.26</v>
      </c>
      <c r="G9" s="16" t="s">
        <v>168</v>
      </c>
      <c r="H9" s="16"/>
      <c r="I9" s="16"/>
    </row>
    <row r="10" spans="1:9">
      <c r="A10" s="24"/>
      <c r="B10" s="25" t="s">
        <v>279</v>
      </c>
      <c r="C10" s="26"/>
      <c r="D10" s="27"/>
      <c r="E10" s="28"/>
      <c r="F10" s="16"/>
      <c r="G10" s="16" t="s">
        <v>168</v>
      </c>
      <c r="H10" s="16"/>
      <c r="I10" s="16"/>
    </row>
    <row r="11" spans="1:9">
      <c r="A11" s="24"/>
      <c r="B11" s="25" t="s">
        <v>280</v>
      </c>
      <c r="C11" s="26"/>
      <c r="D11" s="27"/>
      <c r="E11" s="28"/>
      <c r="F11" s="16"/>
      <c r="G11" s="16" t="s">
        <v>168</v>
      </c>
      <c r="H11" s="16"/>
      <c r="I11" s="16"/>
    </row>
    <row r="12" spans="1:9">
      <c r="A12" s="29"/>
      <c r="B12" s="25" t="s">
        <v>281</v>
      </c>
      <c r="C12" s="26"/>
      <c r="D12" s="27"/>
      <c r="E12" s="28"/>
      <c r="F12" s="16"/>
      <c r="G12" s="16" t="s">
        <v>168</v>
      </c>
      <c r="H12" s="16"/>
      <c r="I12" s="16"/>
    </row>
    <row r="13" spans="1:9">
      <c r="A13" s="11" t="s">
        <v>171</v>
      </c>
      <c r="B13" s="16" t="s">
        <v>172</v>
      </c>
      <c r="C13" s="16"/>
      <c r="D13" s="15"/>
      <c r="E13" s="16"/>
      <c r="F13" s="16" t="s">
        <v>173</v>
      </c>
      <c r="G13" s="16"/>
      <c r="H13" s="16"/>
      <c r="I13" s="16"/>
    </row>
    <row r="14" ht="29" customHeight="1" spans="1:9">
      <c r="A14" s="24"/>
      <c r="B14" s="8" t="s">
        <v>827</v>
      </c>
      <c r="C14" s="8"/>
      <c r="D14" s="9"/>
      <c r="E14" s="8"/>
      <c r="F14" s="8" t="s">
        <v>828</v>
      </c>
      <c r="G14" s="8"/>
      <c r="H14" s="8"/>
      <c r="I14" s="8"/>
    </row>
    <row r="15" spans="1:9">
      <c r="A15" s="8" t="s">
        <v>284</v>
      </c>
      <c r="B15" s="30" t="s">
        <v>177</v>
      </c>
      <c r="C15" s="30" t="s">
        <v>178</v>
      </c>
      <c r="D15" s="31" t="s">
        <v>179</v>
      </c>
      <c r="E15" s="32" t="s">
        <v>180</v>
      </c>
      <c r="F15" s="30" t="s">
        <v>181</v>
      </c>
      <c r="G15" s="30" t="s">
        <v>182</v>
      </c>
      <c r="H15" s="30" t="s">
        <v>183</v>
      </c>
      <c r="I15" s="44" t="s">
        <v>184</v>
      </c>
    </row>
    <row r="16" spans="1:9">
      <c r="A16" s="8"/>
      <c r="B16" s="9" t="s">
        <v>285</v>
      </c>
      <c r="C16" s="33" t="s">
        <v>222</v>
      </c>
      <c r="D16" s="10" t="s">
        <v>559</v>
      </c>
      <c r="E16" s="10" t="s">
        <v>418</v>
      </c>
      <c r="F16" s="8" t="s">
        <v>418</v>
      </c>
      <c r="G16" s="34">
        <v>10</v>
      </c>
      <c r="H16" s="8">
        <v>10</v>
      </c>
      <c r="I16" s="34"/>
    </row>
    <row r="17" spans="1:9">
      <c r="A17" s="8"/>
      <c r="B17" s="9"/>
      <c r="C17" s="30"/>
      <c r="D17" s="10"/>
      <c r="E17" s="10"/>
      <c r="F17" s="8"/>
      <c r="G17" s="34"/>
      <c r="H17" s="8"/>
      <c r="I17" s="34"/>
    </row>
    <row r="18" spans="1:9">
      <c r="A18" s="8"/>
      <c r="B18" s="9"/>
      <c r="C18" s="32"/>
      <c r="D18" s="10"/>
      <c r="E18" s="10"/>
      <c r="F18" s="8"/>
      <c r="G18" s="34"/>
      <c r="H18" s="8"/>
      <c r="I18" s="34"/>
    </row>
    <row r="19" ht="22.5" spans="1:9">
      <c r="A19" s="8"/>
      <c r="B19" s="9"/>
      <c r="C19" s="33" t="s">
        <v>228</v>
      </c>
      <c r="D19" s="10" t="s">
        <v>560</v>
      </c>
      <c r="E19" s="35" t="s">
        <v>561</v>
      </c>
      <c r="F19" s="9" t="s">
        <v>293</v>
      </c>
      <c r="G19" s="34">
        <v>10</v>
      </c>
      <c r="H19" s="8">
        <v>10</v>
      </c>
      <c r="I19" s="34"/>
    </row>
    <row r="20" spans="1:9">
      <c r="A20" s="8"/>
      <c r="B20" s="9"/>
      <c r="C20" s="30"/>
      <c r="D20" s="10"/>
      <c r="E20" s="10"/>
      <c r="F20" s="8"/>
      <c r="G20" s="34"/>
      <c r="H20" s="8"/>
      <c r="I20" s="34"/>
    </row>
    <row r="21" spans="1:9">
      <c r="A21" s="8"/>
      <c r="B21" s="9"/>
      <c r="C21" s="33" t="s">
        <v>232</v>
      </c>
      <c r="D21" s="10" t="s">
        <v>671</v>
      </c>
      <c r="E21" s="10" t="s">
        <v>452</v>
      </c>
      <c r="F21" s="8" t="s">
        <v>293</v>
      </c>
      <c r="G21" s="34">
        <v>10</v>
      </c>
      <c r="H21" s="8">
        <v>10</v>
      </c>
      <c r="I21" s="34"/>
    </row>
    <row r="22" spans="1:9">
      <c r="A22" s="8"/>
      <c r="B22" s="9"/>
      <c r="C22" s="30"/>
      <c r="D22" s="10"/>
      <c r="E22" s="10"/>
      <c r="F22" s="8"/>
      <c r="G22" s="34"/>
      <c r="H22" s="8"/>
      <c r="I22" s="34"/>
    </row>
    <row r="23" spans="1:9">
      <c r="A23" s="8"/>
      <c r="B23" s="9"/>
      <c r="C23" s="33" t="s">
        <v>289</v>
      </c>
      <c r="D23" s="10" t="s">
        <v>290</v>
      </c>
      <c r="E23" s="36">
        <v>1</v>
      </c>
      <c r="F23" s="37">
        <v>1</v>
      </c>
      <c r="G23" s="34">
        <v>20</v>
      </c>
      <c r="H23" s="8">
        <v>20</v>
      </c>
      <c r="I23" s="34"/>
    </row>
    <row r="24" spans="1:9">
      <c r="A24" s="8"/>
      <c r="B24" s="9"/>
      <c r="C24" s="30"/>
      <c r="D24" s="10"/>
      <c r="E24" s="10"/>
      <c r="F24" s="8"/>
      <c r="G24" s="34"/>
      <c r="H24" s="8"/>
      <c r="I24" s="34"/>
    </row>
    <row r="25" ht="45" spans="1:9">
      <c r="A25" s="8"/>
      <c r="B25" s="9" t="s">
        <v>291</v>
      </c>
      <c r="C25" s="33" t="s">
        <v>242</v>
      </c>
      <c r="D25" s="35" t="s">
        <v>424</v>
      </c>
      <c r="E25" s="35" t="s">
        <v>425</v>
      </c>
      <c r="F25" s="9" t="s">
        <v>293</v>
      </c>
      <c r="G25" s="34">
        <v>15</v>
      </c>
      <c r="H25" s="34">
        <v>15</v>
      </c>
      <c r="I25" s="34"/>
    </row>
    <row r="26" spans="1:9">
      <c r="A26" s="8"/>
      <c r="B26" s="9"/>
      <c r="C26" s="30"/>
      <c r="D26" s="10"/>
      <c r="E26" s="10"/>
      <c r="F26" s="8"/>
      <c r="G26" s="34"/>
      <c r="H26" s="8"/>
      <c r="I26" s="34"/>
    </row>
    <row r="27" ht="45" spans="1:9">
      <c r="A27" s="8"/>
      <c r="B27" s="9"/>
      <c r="C27" s="33" t="s">
        <v>246</v>
      </c>
      <c r="D27" s="35" t="s">
        <v>672</v>
      </c>
      <c r="E27" s="35" t="s">
        <v>673</v>
      </c>
      <c r="F27" s="9" t="s">
        <v>293</v>
      </c>
      <c r="G27" s="34">
        <v>15</v>
      </c>
      <c r="H27" s="34">
        <v>15</v>
      </c>
      <c r="I27" s="34"/>
    </row>
    <row r="28" spans="1:9">
      <c r="A28" s="8"/>
      <c r="B28" s="9"/>
      <c r="C28" s="30"/>
      <c r="D28" s="10"/>
      <c r="E28" s="10"/>
      <c r="F28" s="8"/>
      <c r="G28" s="34"/>
      <c r="H28" s="8"/>
      <c r="I28" s="34"/>
    </row>
    <row r="29" spans="1:9">
      <c r="A29" s="8"/>
      <c r="B29" s="9"/>
      <c r="C29" s="33" t="s">
        <v>253</v>
      </c>
      <c r="D29" s="10"/>
      <c r="E29" s="10"/>
      <c r="F29" s="8"/>
      <c r="G29" s="34"/>
      <c r="H29" s="8"/>
      <c r="I29" s="34"/>
    </row>
    <row r="30" spans="1:9">
      <c r="A30" s="8"/>
      <c r="B30" s="9"/>
      <c r="C30" s="30"/>
      <c r="D30" s="10"/>
      <c r="E30" s="10"/>
      <c r="F30" s="8"/>
      <c r="G30" s="34"/>
      <c r="H30" s="8"/>
      <c r="I30" s="34"/>
    </row>
    <row r="31" spans="1:9">
      <c r="A31" s="8"/>
      <c r="B31" s="9"/>
      <c r="C31" s="33" t="s">
        <v>255</v>
      </c>
      <c r="D31" s="10"/>
      <c r="E31" s="10"/>
      <c r="F31" s="8"/>
      <c r="G31" s="34"/>
      <c r="H31" s="8"/>
      <c r="I31" s="34"/>
    </row>
    <row r="32" spans="1:9">
      <c r="A32" s="8"/>
      <c r="B32" s="9"/>
      <c r="C32" s="30"/>
      <c r="D32" s="10"/>
      <c r="E32" s="10"/>
      <c r="F32" s="8"/>
      <c r="G32" s="34"/>
      <c r="H32" s="8"/>
      <c r="I32" s="34"/>
    </row>
    <row r="33" spans="1:9">
      <c r="A33" s="8"/>
      <c r="B33" s="24" t="s">
        <v>259</v>
      </c>
      <c r="C33" s="31" t="s">
        <v>260</v>
      </c>
      <c r="D33" s="10" t="s">
        <v>430</v>
      </c>
      <c r="E33" s="10" t="s">
        <v>431</v>
      </c>
      <c r="F33" s="8" t="s">
        <v>293</v>
      </c>
      <c r="G33" s="34">
        <v>10</v>
      </c>
      <c r="H33" s="8">
        <v>10</v>
      </c>
      <c r="I33" s="34"/>
    </row>
    <row r="34" spans="1:9">
      <c r="A34" s="8"/>
      <c r="B34" s="24"/>
      <c r="C34" s="24"/>
      <c r="D34" s="10"/>
      <c r="E34" s="10"/>
      <c r="F34" s="8"/>
      <c r="G34" s="34"/>
      <c r="H34" s="8"/>
      <c r="I34" s="34"/>
    </row>
    <row r="35" spans="1:9">
      <c r="A35" s="12" t="s">
        <v>264</v>
      </c>
      <c r="B35" s="13"/>
      <c r="C35" s="13"/>
      <c r="D35" s="13"/>
      <c r="E35" s="13"/>
      <c r="F35" s="14"/>
      <c r="G35" s="16">
        <f>SUM(G16:G34)+H8</f>
        <v>100</v>
      </c>
      <c r="H35" s="16">
        <f>SUM(H16:H34)+I8</f>
        <v>100</v>
      </c>
      <c r="I35" s="45"/>
    </row>
    <row r="36" spans="1:9">
      <c r="A36" s="9" t="s">
        <v>265</v>
      </c>
      <c r="B36" s="38" t="s">
        <v>829</v>
      </c>
      <c r="C36" s="39"/>
      <c r="D36" s="39"/>
      <c r="E36" s="39"/>
      <c r="F36" s="39"/>
      <c r="G36" s="39"/>
      <c r="H36" s="39"/>
      <c r="I36" s="46"/>
    </row>
    <row r="37" spans="1:9">
      <c r="A37" s="5"/>
      <c r="B37" s="6" t="s">
        <v>299</v>
      </c>
      <c r="C37" s="6" t="s">
        <v>774</v>
      </c>
      <c r="D37" s="7"/>
      <c r="E37" s="6"/>
      <c r="F37" s="6"/>
      <c r="G37" s="5"/>
      <c r="H37" s="5"/>
      <c r="I37" s="42"/>
    </row>
    <row r="38" ht="34" customHeight="1" spans="1:9">
      <c r="A38" s="40" t="s">
        <v>301</v>
      </c>
      <c r="B38" s="40"/>
      <c r="C38" s="40"/>
      <c r="D38" s="40"/>
      <c r="E38" s="40"/>
      <c r="F38" s="40"/>
      <c r="G38" s="40"/>
      <c r="H38" s="40"/>
      <c r="I38" s="40"/>
    </row>
    <row r="39" ht="34" customHeight="1" spans="1:9">
      <c r="A39" s="41" t="s">
        <v>267</v>
      </c>
      <c r="B39" s="41"/>
      <c r="C39" s="41"/>
      <c r="D39" s="41"/>
      <c r="E39" s="41"/>
      <c r="F39" s="41"/>
      <c r="G39" s="41"/>
      <c r="H39" s="41"/>
      <c r="I39" s="41"/>
    </row>
    <row r="40" ht="34" customHeight="1" spans="1:9">
      <c r="A40" s="40" t="s">
        <v>268</v>
      </c>
      <c r="B40" s="40"/>
      <c r="C40" s="40"/>
      <c r="D40" s="40"/>
      <c r="E40" s="40"/>
      <c r="F40" s="40"/>
      <c r="G40" s="40"/>
      <c r="H40" s="40"/>
      <c r="I40" s="40"/>
    </row>
    <row r="41" ht="34" customHeight="1" spans="1:9">
      <c r="A41" s="40" t="s">
        <v>269</v>
      </c>
      <c r="B41" s="40"/>
      <c r="C41" s="40"/>
      <c r="D41" s="40"/>
      <c r="E41" s="40"/>
      <c r="F41" s="40"/>
      <c r="G41" s="40"/>
      <c r="H41" s="40"/>
      <c r="I41" s="40"/>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77</vt:i4>
      </vt:variant>
    </vt:vector>
  </HeadingPairs>
  <TitlesOfParts>
    <vt:vector size="77" baseType="lpstr">
      <vt:lpstr>目录</vt:lpstr>
      <vt:lpstr>整体支出</vt:lpstr>
      <vt:lpstr>项目1</vt:lpstr>
      <vt:lpstr>项目2</vt:lpstr>
      <vt:lpstr>项目3</vt:lpstr>
      <vt:lpstr>项目4</vt:lpstr>
      <vt:lpstr>项目5</vt:lpstr>
      <vt:lpstr>项目6</vt:lpstr>
      <vt:lpstr>项目7</vt:lpstr>
      <vt:lpstr>项目8</vt:lpstr>
      <vt:lpstr>项目9</vt:lpstr>
      <vt:lpstr>项目10</vt:lpstr>
      <vt:lpstr>项目11</vt:lpstr>
      <vt:lpstr>项目12</vt:lpstr>
      <vt:lpstr> 项目13</vt:lpstr>
      <vt:lpstr>项目14</vt:lpstr>
      <vt:lpstr>项目15</vt:lpstr>
      <vt:lpstr>项目16</vt:lpstr>
      <vt:lpstr>项目17</vt:lpstr>
      <vt:lpstr>项目18</vt:lpstr>
      <vt:lpstr>项目19</vt:lpstr>
      <vt:lpstr>项目20</vt:lpstr>
      <vt:lpstr>项目21</vt:lpstr>
      <vt:lpstr>项目22</vt:lpstr>
      <vt:lpstr>项目23</vt:lpstr>
      <vt:lpstr>项目24</vt:lpstr>
      <vt:lpstr>项目25</vt:lpstr>
      <vt:lpstr>项目26</vt:lpstr>
      <vt:lpstr>项目27</vt:lpstr>
      <vt:lpstr>项目28</vt:lpstr>
      <vt:lpstr>项目29</vt:lpstr>
      <vt:lpstr>项目30</vt:lpstr>
      <vt:lpstr>项目31</vt:lpstr>
      <vt:lpstr>项目32</vt:lpstr>
      <vt:lpstr>项目33</vt:lpstr>
      <vt:lpstr>项目34</vt:lpstr>
      <vt:lpstr>项目35</vt:lpstr>
      <vt:lpstr>项目36</vt:lpstr>
      <vt:lpstr>项目37</vt:lpstr>
      <vt:lpstr>项目38</vt:lpstr>
      <vt:lpstr>项目39</vt:lpstr>
      <vt:lpstr>项目40</vt:lpstr>
      <vt:lpstr>项目41</vt:lpstr>
      <vt:lpstr>项目42</vt:lpstr>
      <vt:lpstr>项目43</vt:lpstr>
      <vt:lpstr>项目44</vt:lpstr>
      <vt:lpstr>项目45</vt:lpstr>
      <vt:lpstr>项目46</vt:lpstr>
      <vt:lpstr>项目47</vt:lpstr>
      <vt:lpstr>项目48</vt:lpstr>
      <vt:lpstr>项目49</vt:lpstr>
      <vt:lpstr>项目50</vt:lpstr>
      <vt:lpstr>项目51</vt:lpstr>
      <vt:lpstr>项目52</vt:lpstr>
      <vt:lpstr>项目53</vt:lpstr>
      <vt:lpstr>项目54</vt:lpstr>
      <vt:lpstr>项目55</vt:lpstr>
      <vt:lpstr>项目56</vt:lpstr>
      <vt:lpstr>项目57</vt:lpstr>
      <vt:lpstr>项目58</vt:lpstr>
      <vt:lpstr>项目59</vt:lpstr>
      <vt:lpstr>项目60</vt:lpstr>
      <vt:lpstr>项目61</vt:lpstr>
      <vt:lpstr>项目62</vt:lpstr>
      <vt:lpstr>项目63</vt:lpstr>
      <vt:lpstr>项目64</vt:lpstr>
      <vt:lpstr>项目65</vt:lpstr>
      <vt:lpstr>项目66</vt:lpstr>
      <vt:lpstr>项目67</vt:lpstr>
      <vt:lpstr>项目68</vt:lpstr>
      <vt:lpstr>项目69</vt:lpstr>
      <vt:lpstr>项目70</vt:lpstr>
      <vt:lpstr>项目71</vt:lpstr>
      <vt:lpstr>项目72</vt:lpstr>
      <vt:lpstr>项目73</vt:lpstr>
      <vt:lpstr>项目74</vt:lpstr>
      <vt:lpstr>项目75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Y_</cp:lastModifiedBy>
  <dcterms:created xsi:type="dcterms:W3CDTF">2021-12-22T06:56:00Z</dcterms:created>
  <dcterms:modified xsi:type="dcterms:W3CDTF">2024-06-14T08:40:47Z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F15A45D434A54E67AFFE9169866E6A8A_13</vt:lpwstr>
  </property>
</Properties>
</file>