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tabRatio="916" activeTab="1"/>
  </bookViews>
  <sheets>
    <sheet name="目录" sheetId="5" r:id="rId1"/>
    <sheet name="整体支出" sheetId="1" r:id="rId2"/>
    <sheet name="项目1" sheetId="2" r:id="rId3"/>
    <sheet name="项目2" sheetId="6" r:id="rId4"/>
    <sheet name="项目3" sheetId="7" r:id="rId5"/>
  </sheets>
  <definedNames>
    <definedName name="_xlnm.Print_Titles" localSheetId="1">整体支出!$14:$14</definedName>
  </definedNames>
  <calcPr calcId="144525"/>
</workbook>
</file>

<file path=xl/sharedStrings.xml><?xml version="1.0" encoding="utf-8"?>
<sst xmlns="http://schemas.openxmlformats.org/spreadsheetml/2006/main" count="373" uniqueCount="143">
  <si>
    <t>2023年部门预算绩效评价公开目录</t>
  </si>
  <si>
    <t>序号</t>
  </si>
  <si>
    <t>分类</t>
  </si>
  <si>
    <t>内容</t>
  </si>
  <si>
    <t>备注</t>
  </si>
  <si>
    <t>整体支出</t>
  </si>
  <si>
    <t>整体支出绩效自评表</t>
  </si>
  <si>
    <t>项目1</t>
  </si>
  <si>
    <t>2023年中央支持地方公共文化服务体系建设补助资金（黔东南财教【2023】56号）</t>
  </si>
  <si>
    <t>项目2</t>
  </si>
  <si>
    <t>广播、宣传等经费</t>
  </si>
  <si>
    <t>项目3</t>
  </si>
  <si>
    <t>融媒体中心建设项目资金</t>
  </si>
  <si>
    <t xml:space="preserve"> </t>
  </si>
  <si>
    <t>部门整体支出绩效自评表</t>
  </si>
  <si>
    <t xml:space="preserve">    (2023年度)</t>
  </si>
  <si>
    <t>部门（单位）名称</t>
  </si>
  <si>
    <t>雷山县融媒体中心</t>
  </si>
  <si>
    <t>部门（单位）总体资金（万元）</t>
  </si>
  <si>
    <t>资金来源</t>
  </si>
  <si>
    <t>全年预算数（A）</t>
  </si>
  <si>
    <t>全年执行数（B）</t>
  </si>
  <si>
    <t>执行率（B/A)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</si>
  <si>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</si>
  <si>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</si>
  <si>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</si>
  <si>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</si>
  <si>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</si>
  <si>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</si>
  <si>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</si>
  <si>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</si>
  <si>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确保2023年度所有人员工资福利按时发放、单位工作能正常运转、单位临聘人员工资、宣传报道等专项经费、中央广播电视节目无线覆盖数字运行维护顺利实施</t>
  </si>
  <si>
    <t>达成预期指标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</si>
  <si>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</si>
  <si>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</si>
  <si>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</si>
  <si>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</si>
  <si>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</si>
  <si>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</si>
  <si>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</si>
  <si>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</si>
  <si>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</si>
  <si>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投入（10分）</t>
  </si>
  <si>
    <t>目标设定</t>
  </si>
  <si>
    <t>绩效目标合理性</t>
  </si>
  <si>
    <t>合理</t>
  </si>
  <si>
    <t>绩效指标明确性</t>
  </si>
  <si>
    <t>明确</t>
  </si>
  <si>
    <t>预算配置</t>
  </si>
  <si>
    <t>在职人员控制率</t>
  </si>
  <si>
    <r>
      <rPr>
        <sz val="9"/>
        <color rgb="FF000000"/>
        <rFont val="Arial"/>
        <charset val="134"/>
      </rPr>
      <t>≤</t>
    </r>
    <r>
      <rPr>
        <sz val="9"/>
        <color rgb="FF000000"/>
        <rFont val="宋体"/>
        <charset val="134"/>
      </rPr>
      <t>100%</t>
    </r>
  </si>
  <si>
    <t>“三公经费”变动率</t>
  </si>
  <si>
    <t>重点支出安排率</t>
  </si>
  <si>
    <t>没有重点项目支出</t>
  </si>
  <si>
    <t>过程（20分）</t>
  </si>
  <si>
    <t>预算执行</t>
  </si>
  <si>
    <t>预算完成率</t>
  </si>
  <si>
    <t>收款方未及时开具发票报账</t>
  </si>
  <si>
    <t>预算调整率</t>
  </si>
  <si>
    <r>
      <rPr>
        <sz val="9"/>
        <color rgb="FF000000"/>
        <rFont val="Arial"/>
        <charset val="134"/>
      </rPr>
      <t>≤</t>
    </r>
    <r>
      <rPr>
        <sz val="9"/>
        <color rgb="FF000000"/>
        <rFont val="宋体"/>
        <charset val="134"/>
      </rPr>
      <t>5%，</t>
    </r>
    <r>
      <rPr>
        <sz val="9"/>
        <color rgb="FF000000"/>
        <rFont val="Arial"/>
        <charset val="134"/>
      </rPr>
      <t>≥</t>
    </r>
    <r>
      <rPr>
        <sz val="9"/>
        <color rgb="FF000000"/>
        <rFont val="宋体"/>
        <charset val="134"/>
      </rPr>
      <t>-5%</t>
    </r>
  </si>
  <si>
    <t>公用经费控制率</t>
  </si>
  <si>
    <t>预算执行率</t>
  </si>
  <si>
    <t>预算管理</t>
  </si>
  <si>
    <t>管理制度健全性</t>
  </si>
  <si>
    <t>建立健全</t>
  </si>
  <si>
    <t>资金使用合规性</t>
  </si>
  <si>
    <t>合规</t>
  </si>
  <si>
    <t>预决算信息公开</t>
  </si>
  <si>
    <t>公开</t>
  </si>
  <si>
    <t>基础信息完善</t>
  </si>
  <si>
    <t>完整</t>
  </si>
  <si>
    <t>资产管理</t>
  </si>
  <si>
    <t>资产管理安全性</t>
  </si>
  <si>
    <t>安全</t>
  </si>
  <si>
    <t>固定资产利用率</t>
  </si>
  <si>
    <t>产出（35分）</t>
  </si>
  <si>
    <t>数量指标</t>
  </si>
  <si>
    <t>保障单位所有人员的工资支出</t>
  </si>
  <si>
    <t>确保</t>
  </si>
  <si>
    <t>保障单位业务经费正常开支</t>
  </si>
  <si>
    <t>质量指标</t>
  </si>
  <si>
    <t>确保工资按时发放</t>
  </si>
  <si>
    <t>确保科学各项工作正常运转</t>
  </si>
  <si>
    <t>时效</t>
  </si>
  <si>
    <t>业务工作按时完成率</t>
  </si>
  <si>
    <t>成本</t>
  </si>
  <si>
    <t>定额成本控制率</t>
  </si>
  <si>
    <t>效益（25分）</t>
  </si>
  <si>
    <t>经济效益</t>
  </si>
  <si>
    <t>促进单位稳定，人员团结及各项工作有序开展</t>
  </si>
  <si>
    <t>有序开展</t>
  </si>
  <si>
    <t>社会效益</t>
  </si>
  <si>
    <t>提高工作效率</t>
  </si>
  <si>
    <t>有所提高</t>
  </si>
  <si>
    <t>提高职工职工积极性</t>
  </si>
  <si>
    <t>生态效益</t>
  </si>
  <si>
    <t>带动科协人员覆盖率</t>
  </si>
  <si>
    <t>≥80%</t>
  </si>
  <si>
    <t>可持续影响</t>
  </si>
  <si>
    <t>保障单位工作人员的基本生活</t>
  </si>
  <si>
    <t>保障单位工作正常运转</t>
  </si>
  <si>
    <t>满意度
（10分）</t>
  </si>
  <si>
    <t>服务对象满意度</t>
  </si>
  <si>
    <t>总分</t>
  </si>
  <si>
    <t>绩效自评结论</t>
  </si>
  <si>
    <t>自评得分97.87分，评价等次为优，年度绩效目标如期实现。</t>
  </si>
  <si>
    <r>
      <rPr>
        <sz val="9"/>
        <color indexed="8"/>
        <rFont val="宋体"/>
        <charset val="134"/>
      </rPr>
  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分、过程指标20分（其中：预算资金执行率10分）、</t>
    </r>
    <r>
      <rPr>
        <sz val="9"/>
        <color indexed="8"/>
        <rFont val="宋体"/>
        <charset val="134"/>
      </rPr>
      <t>产出指标</t>
    </r>
    <r>
      <rPr>
        <sz val="9"/>
        <color indexed="8"/>
        <rFont val="宋体"/>
        <charset val="134"/>
      </rPr>
      <t>35</t>
    </r>
    <r>
      <rPr>
        <sz val="9"/>
        <color indexed="8"/>
        <rFont val="宋体"/>
        <charset val="134"/>
      </rPr>
      <t>分、效益指标</t>
    </r>
    <r>
      <rPr>
        <sz val="9"/>
        <color indexed="8"/>
        <rFont val="宋体"/>
        <charset val="134"/>
      </rPr>
      <t>25</t>
    </r>
    <r>
      <rPr>
        <sz val="9"/>
        <color indexed="8"/>
        <rFont val="宋体"/>
        <charset val="134"/>
      </rPr>
      <t>分、服务对象满意度10分。如有特殊情况，除预算资金执行率外，其他指标权重可作适当调整，但总分应为100分。各项三级指标得分最高不能超过该指标分值</t>
    </r>
  </si>
  <si>
    <t>2.未完成原因分析：说明偏离目标、不能完成目标的原因及拟采取的措施。</t>
  </si>
  <si>
    <t>3.定量指标若为正向指标（即指标值为≥*），则得分计算方法应用实际完成值（（B）/年度指标值（A）*该指标分值；若定量指标为反向指标(即指标值为≤*），则得分计算方法应用年度指标值（A）/实际完成值（B）*该指标分值。</t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</si>
  <si>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</si>
  <si>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县本级项目支出绩效自评表</t>
  </si>
  <si>
    <t xml:space="preserve">     (2023年度)</t>
  </si>
  <si>
    <t>项目名称</t>
  </si>
  <si>
    <t>主管部门</t>
  </si>
  <si>
    <t>实施单位</t>
  </si>
  <si>
    <t>项目资金（元）</t>
  </si>
  <si>
    <t>全年预算数（A)</t>
  </si>
  <si>
    <t>年度资金总额（元）</t>
  </si>
  <si>
    <t xml:space="preserve">    财政拨款</t>
  </si>
  <si>
    <t xml:space="preserve">        其中：上级补助</t>
  </si>
  <si>
    <t xml:space="preserve">              本级安排</t>
  </si>
  <si>
    <t xml:space="preserve">    其他资金</t>
  </si>
  <si>
    <t>中央广播电视节目无线覆盖数字运行维护费等</t>
  </si>
  <si>
    <t>部分达成预期指标并具有一定效果</t>
  </si>
  <si>
    <t>绩效指标</t>
  </si>
  <si>
    <t>产出
（50分）</t>
  </si>
  <si>
    <t>业务工作完成率</t>
  </si>
  <si>
    <t>项目实施规范性</t>
  </si>
  <si>
    <t>规范</t>
  </si>
  <si>
    <t>项目或定额成本控制率</t>
  </si>
  <si>
    <t>效益
（30分）</t>
  </si>
  <si>
    <t>提高职工工作积极性</t>
  </si>
  <si>
    <t>提高</t>
  </si>
  <si>
    <t>保障单位正常运转</t>
  </si>
  <si>
    <t>正常</t>
  </si>
  <si>
    <t>干部职工满意度</t>
  </si>
  <si>
    <t>自评得分97.5分，评价等次为优，年度绩效目标如期实现。</t>
  </si>
  <si>
    <t>联系人：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</si>
  <si>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预算资金执行率10分、产出指标50分、效益指标30分、服务对象满意度10分。如有特殊情况，除预算资金执行率外，其他指标权重可作适当调整，但总分应为100分。各项三级指标得分最高不能超过该指标分值</t>
  </si>
  <si>
    <t>广播、宣传等工作经费</t>
  </si>
  <si>
    <t>购买公共产品和服务完成率</t>
  </si>
  <si>
    <t>自评得分100分，评价等次为优，年度绩效目标如期实现。</t>
  </si>
  <si>
    <t>县融媒体中心建设项目资金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</si>
</sst>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sz val="9"/>
      <color rgb="FF000000"/>
      <name val="Arial"/>
      <charset val="134"/>
    </font>
    <font>
      <sz val="10"/>
      <color indexed="8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3" fillId="0" borderId="0"/>
  </cellStyleXfs>
  <cellXfs count="9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9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horizontal="center" vertical="center"/>
      <protection locked="0"/>
    </xf>
    <xf numFmtId="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view="pageBreakPreview" zoomScaleNormal="100" workbookViewId="0">
      <selection activeCell="C15" sqref="C15"/>
    </sheetView>
  </sheetViews>
  <sheetFormatPr defaultColWidth="9" defaultRowHeight="14.4" outlineLevelCol="3"/>
  <cols>
    <col min="1" max="1" width="5.75" style="2" customWidth="1"/>
    <col min="2" max="2" width="9.25" customWidth="1"/>
    <col min="3" max="3" width="68.5" customWidth="1"/>
    <col min="4" max="4" width="12.75" customWidth="1"/>
  </cols>
  <sheetData>
    <row r="1" ht="48" customHeight="1" spans="1:4">
      <c r="A1" s="90" t="s">
        <v>0</v>
      </c>
      <c r="B1" s="90"/>
      <c r="C1" s="90"/>
      <c r="D1" s="90"/>
    </row>
    <row r="3" s="2" customFormat="1" ht="21" customHeight="1" spans="1:4">
      <c r="A3" s="49" t="s">
        <v>1</v>
      </c>
      <c r="B3" s="49" t="s">
        <v>2</v>
      </c>
      <c r="C3" s="49" t="s">
        <v>3</v>
      </c>
      <c r="D3" s="49" t="s">
        <v>4</v>
      </c>
    </row>
    <row r="4" ht="21" customHeight="1" spans="1:4">
      <c r="A4" s="49">
        <v>1</v>
      </c>
      <c r="B4" s="49" t="s">
        <v>5</v>
      </c>
      <c r="C4" s="91" t="s">
        <v>6</v>
      </c>
      <c r="D4" s="91"/>
    </row>
    <row r="5" ht="21" customHeight="1" spans="1:4">
      <c r="A5" s="49">
        <v>2</v>
      </c>
      <c r="B5" s="49" t="s">
        <v>7</v>
      </c>
      <c r="C5" s="91" t="s">
        <v>8</v>
      </c>
      <c r="D5" s="91"/>
    </row>
    <row r="6" ht="21" customHeight="1" spans="1:4">
      <c r="A6" s="49">
        <v>3</v>
      </c>
      <c r="B6" s="49" t="s">
        <v>9</v>
      </c>
      <c r="C6" s="91" t="s">
        <v>10</v>
      </c>
      <c r="D6" s="91"/>
    </row>
    <row r="7" ht="21" customHeight="1" spans="1:4">
      <c r="A7" s="49">
        <v>4</v>
      </c>
      <c r="B7" s="49" t="s">
        <v>11</v>
      </c>
      <c r="C7" s="91" t="s">
        <v>12</v>
      </c>
      <c r="D7" s="91"/>
    </row>
    <row r="8" ht="21" customHeight="1" spans="1:4">
      <c r="A8" s="49"/>
      <c r="B8" s="49"/>
      <c r="C8" s="91"/>
      <c r="D8" s="91"/>
    </row>
    <row r="9" ht="21" customHeight="1" spans="1:4">
      <c r="A9" s="49"/>
      <c r="B9" s="49"/>
      <c r="C9" s="91"/>
      <c r="D9" s="91"/>
    </row>
    <row r="10" ht="21" customHeight="1" spans="1:4">
      <c r="A10" s="49"/>
      <c r="B10" s="49"/>
      <c r="C10" s="91"/>
      <c r="D10" s="91"/>
    </row>
    <row r="11" ht="21" customHeight="1" spans="1:4">
      <c r="A11" s="49"/>
      <c r="B11" s="49"/>
      <c r="C11" s="91"/>
      <c r="D11" s="91"/>
    </row>
    <row r="12" ht="21" customHeight="1" spans="1:4">
      <c r="A12" s="49"/>
      <c r="B12" s="49"/>
      <c r="C12" s="91" t="s">
        <v>13</v>
      </c>
      <c r="D12" s="91"/>
    </row>
    <row r="13" ht="21" customHeight="1" spans="1:4">
      <c r="A13" s="49"/>
      <c r="B13" s="49"/>
      <c r="C13" s="91"/>
      <c r="D13" s="91"/>
    </row>
    <row r="14" ht="21" customHeight="1" spans="1:4">
      <c r="A14" s="49"/>
      <c r="B14" s="49"/>
      <c r="C14" s="91"/>
      <c r="D14" s="91"/>
    </row>
    <row r="15" ht="21" customHeight="1" spans="1:4">
      <c r="A15" s="49"/>
      <c r="B15" s="49"/>
      <c r="C15" s="91"/>
      <c r="D15" s="91"/>
    </row>
    <row r="16" ht="21" customHeight="1" spans="1:4">
      <c r="A16" s="49"/>
      <c r="B16" s="49"/>
      <c r="C16" s="91"/>
      <c r="D16" s="91"/>
    </row>
    <row r="17" ht="21" customHeight="1" spans="1:4">
      <c r="A17" s="49"/>
      <c r="B17" s="49"/>
      <c r="C17" s="91"/>
      <c r="D17" s="91"/>
    </row>
  </sheetData>
  <mergeCells count="1">
    <mergeCell ref="A1:D1"/>
  </mergeCells>
  <pageMargins left="0.75" right="0.75" top="1" bottom="1" header="0.5" footer="0.5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topLeftCell="A17" workbookViewId="0">
      <selection activeCell="G20" sqref="G20"/>
    </sheetView>
  </sheetViews>
  <sheetFormatPr defaultColWidth="9" defaultRowHeight="14.4"/>
  <cols>
    <col min="1" max="1" width="7" customWidth="1"/>
    <col min="2" max="2" width="9.25" style="3" customWidth="1"/>
    <col min="3" max="3" width="11.8796296296296" customWidth="1"/>
    <col min="4" max="5" width="13.5" customWidth="1"/>
    <col min="6" max="6" width="12.8888888888889" style="2" customWidth="1"/>
    <col min="7" max="7" width="13.2592592592593" customWidth="1"/>
    <col min="8" max="8" width="11.3148148148148" style="2" customWidth="1"/>
    <col min="9" max="9" width="9.34259259259259" style="2" customWidth="1"/>
    <col min="10" max="10" width="21.0555555555556" style="2" customWidth="1"/>
  </cols>
  <sheetData>
    <row r="1" customFormat="1" hidden="1" spans="2:10">
      <c r="B1" s="3"/>
      <c r="F1" s="2"/>
      <c r="H1" s="2"/>
      <c r="I1" s="2"/>
      <c r="J1" s="2"/>
    </row>
    <row r="2" customFormat="1" ht="37" customHeight="1" spans="1:10">
      <c r="A2" s="54" t="s">
        <v>14</v>
      </c>
      <c r="B2" s="55"/>
      <c r="C2" s="54"/>
      <c r="D2" s="54"/>
      <c r="E2" s="54"/>
      <c r="F2" s="54"/>
      <c r="G2" s="54"/>
      <c r="H2" s="54"/>
      <c r="I2" s="54"/>
      <c r="J2" s="54"/>
    </row>
    <row r="3" customFormat="1" ht="22" customHeight="1" spans="1:10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="1" customFormat="1" ht="9" customHeight="1" spans="1:10">
      <c r="A4" s="7"/>
      <c r="B4" s="8"/>
      <c r="C4" s="7"/>
      <c r="D4" s="7"/>
      <c r="E4" s="7"/>
      <c r="F4" s="6"/>
      <c r="G4" s="7"/>
      <c r="H4" s="6"/>
      <c r="I4" s="6"/>
      <c r="J4" s="6"/>
    </row>
    <row r="5" s="46" customFormat="1" ht="17" customHeight="1" spans="1:10">
      <c r="A5" s="9" t="s">
        <v>16</v>
      </c>
      <c r="B5" s="10"/>
      <c r="C5" s="9" t="s">
        <v>17</v>
      </c>
      <c r="D5" s="9"/>
      <c r="E5" s="9"/>
      <c r="F5" s="9"/>
      <c r="G5" s="9"/>
      <c r="H5" s="9"/>
      <c r="I5" s="9"/>
      <c r="J5" s="9"/>
    </row>
    <row r="6" s="2" customFormat="1" ht="17" customHeight="1" spans="1:10">
      <c r="A6" s="57" t="s">
        <v>18</v>
      </c>
      <c r="B6" s="58"/>
      <c r="C6" s="17" t="s">
        <v>19</v>
      </c>
      <c r="D6" s="17" t="s">
        <v>20</v>
      </c>
      <c r="E6" s="17"/>
      <c r="F6" s="14" t="s">
        <v>21</v>
      </c>
      <c r="G6" s="15"/>
      <c r="H6" s="13" t="s">
        <v>22</v>
      </c>
      <c r="I6" s="14"/>
      <c r="J6" s="15"/>
    </row>
    <row r="7" customFormat="1" ht="17" customHeight="1" spans="1:10">
      <c r="A7" s="59"/>
      <c r="B7" s="60"/>
      <c r="C7" s="61" t="s">
        <v>23</v>
      </c>
      <c r="D7" s="13">
        <f>D8+D9+D10</f>
        <v>337.16</v>
      </c>
      <c r="E7" s="15"/>
      <c r="F7" s="13">
        <f>F8+F9+F10</f>
        <v>333.16</v>
      </c>
      <c r="G7" s="15"/>
      <c r="H7" s="62">
        <f>F7/D7</f>
        <v>0.988136196464587</v>
      </c>
      <c r="I7" s="84"/>
      <c r="J7" s="85"/>
    </row>
    <row r="8" s="1" customFormat="1" ht="17" customHeight="1" spans="1:10">
      <c r="A8" s="63"/>
      <c r="B8" s="64"/>
      <c r="C8" s="65" t="s">
        <v>24</v>
      </c>
      <c r="D8" s="42">
        <v>281.34</v>
      </c>
      <c r="E8" s="50"/>
      <c r="F8" s="13">
        <v>281.34</v>
      </c>
      <c r="G8" s="15"/>
      <c r="H8" s="42" t="s">
        <v>25</v>
      </c>
      <c r="I8" s="43"/>
      <c r="J8" s="50"/>
    </row>
    <row r="9" s="1" customFormat="1" ht="17" customHeight="1" spans="1:10">
      <c r="A9" s="63"/>
      <c r="B9" s="64"/>
      <c r="C9" s="65" t="s">
        <v>26</v>
      </c>
      <c r="D9" s="42">
        <v>55.82</v>
      </c>
      <c r="E9" s="50"/>
      <c r="F9" s="13">
        <v>51.82</v>
      </c>
      <c r="G9" s="15"/>
      <c r="H9" s="42" t="s">
        <v>25</v>
      </c>
      <c r="I9" s="43"/>
      <c r="J9" s="50"/>
    </row>
    <row r="10" s="1" customFormat="1" ht="17" customHeight="1" spans="1:10">
      <c r="A10" s="63"/>
      <c r="B10" s="64"/>
      <c r="C10" s="65" t="s">
        <v>27</v>
      </c>
      <c r="D10" s="42"/>
      <c r="E10" s="50"/>
      <c r="F10" s="13"/>
      <c r="G10" s="15"/>
      <c r="H10" s="42" t="s">
        <v>25</v>
      </c>
      <c r="I10" s="43"/>
      <c r="J10" s="50"/>
    </row>
    <row r="11" s="1" customFormat="1" ht="17" customHeight="1" spans="1:10">
      <c r="A11" s="33" t="s">
        <v>28</v>
      </c>
      <c r="B11" s="66" t="s">
        <v>29</v>
      </c>
      <c r="C11" s="67"/>
      <c r="D11" s="67"/>
      <c r="E11" s="29"/>
      <c r="F11" s="42" t="s">
        <v>30</v>
      </c>
      <c r="G11" s="43"/>
      <c r="H11" s="43"/>
      <c r="I11" s="43"/>
      <c r="J11" s="50"/>
    </row>
    <row r="12" s="1" customFormat="1" ht="45" customHeight="1" spans="1:10">
      <c r="A12" s="25"/>
      <c r="B12" s="10" t="s">
        <v>31</v>
      </c>
      <c r="C12" s="10"/>
      <c r="D12" s="10"/>
      <c r="E12" s="10"/>
      <c r="F12" s="10" t="s">
        <v>32</v>
      </c>
      <c r="G12" s="10"/>
      <c r="H12" s="10"/>
      <c r="I12" s="10"/>
      <c r="J12" s="10"/>
    </row>
    <row r="13" s="46" customFormat="1" ht="17" customHeight="1" spans="1:10">
      <c r="A13" s="35" t="s">
        <v>33</v>
      </c>
      <c r="B13" s="31" t="s">
        <v>34</v>
      </c>
      <c r="C13" s="34" t="s">
        <v>35</v>
      </c>
      <c r="D13" s="68" t="s">
        <v>36</v>
      </c>
      <c r="E13" s="69"/>
      <c r="F13" s="34" t="s">
        <v>37</v>
      </c>
      <c r="G13" s="34" t="s">
        <v>38</v>
      </c>
      <c r="H13" s="34" t="s">
        <v>39</v>
      </c>
      <c r="I13" s="34" t="s">
        <v>40</v>
      </c>
      <c r="J13" s="86" t="s">
        <v>41</v>
      </c>
    </row>
    <row r="14" s="46" customFormat="1" ht="17" customHeight="1" spans="1:10">
      <c r="A14" s="32"/>
      <c r="B14" s="10" t="s">
        <v>42</v>
      </c>
      <c r="C14" s="9" t="s">
        <v>43</v>
      </c>
      <c r="D14" s="70" t="s">
        <v>44</v>
      </c>
      <c r="E14" s="70"/>
      <c r="F14" s="9" t="s">
        <v>45</v>
      </c>
      <c r="G14" s="9" t="s">
        <v>32</v>
      </c>
      <c r="H14" s="9">
        <v>2</v>
      </c>
      <c r="I14" s="9">
        <v>2</v>
      </c>
      <c r="J14" s="86"/>
    </row>
    <row r="15" s="46" customFormat="1" ht="17" customHeight="1" spans="1:10">
      <c r="A15" s="32"/>
      <c r="B15" s="10"/>
      <c r="C15" s="9"/>
      <c r="D15" s="70" t="s">
        <v>46</v>
      </c>
      <c r="E15" s="70"/>
      <c r="F15" s="9" t="s">
        <v>47</v>
      </c>
      <c r="G15" s="9" t="s">
        <v>32</v>
      </c>
      <c r="H15" s="9">
        <v>2</v>
      </c>
      <c r="I15" s="9">
        <v>2</v>
      </c>
      <c r="J15" s="86"/>
    </row>
    <row r="16" s="46" customFormat="1" ht="17" customHeight="1" spans="1:10">
      <c r="A16" s="32"/>
      <c r="B16" s="10"/>
      <c r="C16" s="10" t="s">
        <v>48</v>
      </c>
      <c r="D16" s="70" t="s">
        <v>49</v>
      </c>
      <c r="E16" s="70"/>
      <c r="F16" s="71" t="s">
        <v>50</v>
      </c>
      <c r="G16" s="72">
        <v>0.87</v>
      </c>
      <c r="H16" s="9">
        <v>2</v>
      </c>
      <c r="I16" s="9">
        <v>2</v>
      </c>
      <c r="J16" s="86"/>
    </row>
    <row r="17" s="46" customFormat="1" ht="17" customHeight="1" spans="1:10">
      <c r="A17" s="32"/>
      <c r="B17" s="10"/>
      <c r="C17" s="10"/>
      <c r="D17" s="70" t="s">
        <v>51</v>
      </c>
      <c r="E17" s="70"/>
      <c r="F17" s="71" t="s">
        <v>50</v>
      </c>
      <c r="G17" s="72">
        <v>0.57</v>
      </c>
      <c r="H17" s="9">
        <v>2</v>
      </c>
      <c r="I17" s="9">
        <v>2</v>
      </c>
      <c r="J17" s="86"/>
    </row>
    <row r="18" s="46" customFormat="1" ht="17" customHeight="1" spans="1:10">
      <c r="A18" s="32"/>
      <c r="B18" s="10"/>
      <c r="C18" s="10"/>
      <c r="D18" s="70" t="s">
        <v>52</v>
      </c>
      <c r="E18" s="70"/>
      <c r="F18" s="37">
        <v>1</v>
      </c>
      <c r="G18" s="37">
        <v>0</v>
      </c>
      <c r="H18" s="9">
        <v>2</v>
      </c>
      <c r="I18" s="9">
        <v>0</v>
      </c>
      <c r="J18" s="86" t="s">
        <v>53</v>
      </c>
    </row>
    <row r="19" s="46" customFormat="1" ht="17" customHeight="1" spans="1:10">
      <c r="A19" s="32"/>
      <c r="B19" s="33" t="s">
        <v>54</v>
      </c>
      <c r="C19" s="10" t="s">
        <v>55</v>
      </c>
      <c r="D19" s="70" t="s">
        <v>56</v>
      </c>
      <c r="E19" s="70"/>
      <c r="F19" s="37">
        <v>1</v>
      </c>
      <c r="G19" s="37">
        <v>0.99</v>
      </c>
      <c r="H19" s="9">
        <v>1</v>
      </c>
      <c r="I19" s="34">
        <v>0.99</v>
      </c>
      <c r="J19" s="86" t="s">
        <v>57</v>
      </c>
    </row>
    <row r="20" s="46" customFormat="1" ht="23" customHeight="1" spans="1:10">
      <c r="A20" s="32"/>
      <c r="B20" s="25"/>
      <c r="C20" s="10"/>
      <c r="D20" s="70" t="s">
        <v>58</v>
      </c>
      <c r="E20" s="70"/>
      <c r="F20" s="71" t="s">
        <v>59</v>
      </c>
      <c r="G20" s="73">
        <v>0.03</v>
      </c>
      <c r="H20" s="9">
        <v>1</v>
      </c>
      <c r="I20" s="34">
        <v>1</v>
      </c>
      <c r="J20" s="87"/>
    </row>
    <row r="21" s="46" customFormat="1" ht="17" customHeight="1" spans="1:10">
      <c r="A21" s="32"/>
      <c r="B21" s="25"/>
      <c r="C21" s="10"/>
      <c r="D21" s="70" t="s">
        <v>60</v>
      </c>
      <c r="E21" s="70"/>
      <c r="F21" s="71" t="s">
        <v>50</v>
      </c>
      <c r="G21" s="72">
        <v>1</v>
      </c>
      <c r="H21" s="9">
        <v>1</v>
      </c>
      <c r="I21" s="34">
        <v>1</v>
      </c>
      <c r="J21" s="86"/>
    </row>
    <row r="22" s="46" customFormat="1" ht="17" customHeight="1" spans="1:10">
      <c r="A22" s="32"/>
      <c r="B22" s="25"/>
      <c r="C22" s="10"/>
      <c r="D22" s="70" t="s">
        <v>61</v>
      </c>
      <c r="E22" s="70"/>
      <c r="F22" s="37">
        <v>1</v>
      </c>
      <c r="G22" s="73">
        <f>H7</f>
        <v>0.988136196464587</v>
      </c>
      <c r="H22" s="9">
        <v>10</v>
      </c>
      <c r="I22" s="88">
        <f>G22*H22</f>
        <v>9.88136196464587</v>
      </c>
      <c r="J22" s="86" t="s">
        <v>57</v>
      </c>
    </row>
    <row r="23" s="46" customFormat="1" ht="17" customHeight="1" spans="1:10">
      <c r="A23" s="32"/>
      <c r="B23" s="25"/>
      <c r="C23" s="9" t="s">
        <v>62</v>
      </c>
      <c r="D23" s="70" t="s">
        <v>63</v>
      </c>
      <c r="E23" s="70"/>
      <c r="F23" s="9" t="s">
        <v>64</v>
      </c>
      <c r="G23" s="9" t="s">
        <v>32</v>
      </c>
      <c r="H23" s="9">
        <v>1</v>
      </c>
      <c r="I23" s="9">
        <v>1</v>
      </c>
      <c r="J23" s="86"/>
    </row>
    <row r="24" s="46" customFormat="1" ht="17" customHeight="1" spans="1:10">
      <c r="A24" s="32"/>
      <c r="B24" s="25"/>
      <c r="C24" s="9"/>
      <c r="D24" s="70" t="s">
        <v>65</v>
      </c>
      <c r="E24" s="70"/>
      <c r="F24" s="9" t="s">
        <v>66</v>
      </c>
      <c r="G24" s="9" t="s">
        <v>32</v>
      </c>
      <c r="H24" s="9">
        <v>1</v>
      </c>
      <c r="I24" s="9">
        <v>1</v>
      </c>
      <c r="J24" s="86"/>
    </row>
    <row r="25" s="46" customFormat="1" ht="17" customHeight="1" spans="1:10">
      <c r="A25" s="32"/>
      <c r="B25" s="25"/>
      <c r="C25" s="9"/>
      <c r="D25" s="74" t="s">
        <v>67</v>
      </c>
      <c r="E25" s="74"/>
      <c r="F25" s="9" t="s">
        <v>68</v>
      </c>
      <c r="G25" s="9" t="s">
        <v>32</v>
      </c>
      <c r="H25" s="9">
        <v>1</v>
      </c>
      <c r="I25" s="9">
        <v>1</v>
      </c>
      <c r="J25" s="86"/>
    </row>
    <row r="26" s="46" customFormat="1" ht="17" customHeight="1" spans="1:10">
      <c r="A26" s="32"/>
      <c r="B26" s="25"/>
      <c r="C26" s="9"/>
      <c r="D26" s="74" t="s">
        <v>69</v>
      </c>
      <c r="E26" s="74"/>
      <c r="F26" s="9" t="s">
        <v>70</v>
      </c>
      <c r="G26" s="9" t="s">
        <v>32</v>
      </c>
      <c r="H26" s="9">
        <v>1</v>
      </c>
      <c r="I26" s="9">
        <v>1</v>
      </c>
      <c r="J26" s="86"/>
    </row>
    <row r="27" s="46" customFormat="1" ht="17" customHeight="1" spans="1:10">
      <c r="A27" s="32"/>
      <c r="B27" s="25"/>
      <c r="C27" s="35" t="s">
        <v>71</v>
      </c>
      <c r="D27" s="70" t="s">
        <v>63</v>
      </c>
      <c r="E27" s="70"/>
      <c r="F27" s="9" t="s">
        <v>64</v>
      </c>
      <c r="G27" s="9" t="s">
        <v>32</v>
      </c>
      <c r="H27" s="9">
        <v>1</v>
      </c>
      <c r="I27" s="9">
        <v>1</v>
      </c>
      <c r="J27" s="86"/>
    </row>
    <row r="28" s="46" customFormat="1" ht="17" customHeight="1" spans="1:10">
      <c r="A28" s="32"/>
      <c r="B28" s="25"/>
      <c r="C28" s="32"/>
      <c r="D28" s="70" t="s">
        <v>72</v>
      </c>
      <c r="E28" s="70"/>
      <c r="F28" s="9" t="s">
        <v>73</v>
      </c>
      <c r="G28" s="9" t="s">
        <v>32</v>
      </c>
      <c r="H28" s="9">
        <v>1</v>
      </c>
      <c r="I28" s="9">
        <v>1</v>
      </c>
      <c r="J28" s="86"/>
    </row>
    <row r="29" s="46" customFormat="1" ht="17" customHeight="1" spans="1:10">
      <c r="A29" s="32"/>
      <c r="B29" s="25"/>
      <c r="C29" s="32"/>
      <c r="D29" s="70" t="s">
        <v>74</v>
      </c>
      <c r="E29" s="70"/>
      <c r="F29" s="37">
        <v>1</v>
      </c>
      <c r="G29" s="37">
        <v>1</v>
      </c>
      <c r="H29" s="9">
        <v>1</v>
      </c>
      <c r="I29" s="9">
        <v>1</v>
      </c>
      <c r="J29" s="86"/>
    </row>
    <row r="30" s="1" customFormat="1" ht="17" customHeight="1" spans="1:10">
      <c r="A30" s="32"/>
      <c r="B30" s="10" t="s">
        <v>75</v>
      </c>
      <c r="C30" s="35" t="s">
        <v>76</v>
      </c>
      <c r="D30" s="75" t="s">
        <v>77</v>
      </c>
      <c r="E30" s="76"/>
      <c r="F30" s="9" t="s">
        <v>78</v>
      </c>
      <c r="G30" s="9" t="s">
        <v>32</v>
      </c>
      <c r="H30" s="9">
        <v>6</v>
      </c>
      <c r="I30" s="9">
        <v>6</v>
      </c>
      <c r="J30" s="9"/>
    </row>
    <row r="31" s="1" customFormat="1" ht="17" customHeight="1" spans="1:10">
      <c r="A31" s="32"/>
      <c r="B31" s="10"/>
      <c r="C31" s="32"/>
      <c r="D31" s="75" t="s">
        <v>79</v>
      </c>
      <c r="E31" s="76"/>
      <c r="F31" s="9" t="s">
        <v>78</v>
      </c>
      <c r="G31" s="9" t="s">
        <v>32</v>
      </c>
      <c r="H31" s="9">
        <v>6</v>
      </c>
      <c r="I31" s="9">
        <v>6</v>
      </c>
      <c r="J31" s="9"/>
    </row>
    <row r="32" s="1" customFormat="1" ht="17" customHeight="1" spans="1:10">
      <c r="A32" s="32"/>
      <c r="B32" s="10"/>
      <c r="C32" s="34"/>
      <c r="D32" s="26"/>
      <c r="E32" s="28"/>
      <c r="F32" s="9"/>
      <c r="G32" s="9"/>
      <c r="H32" s="9"/>
      <c r="I32" s="9"/>
      <c r="J32" s="9"/>
    </row>
    <row r="33" s="1" customFormat="1" ht="17" customHeight="1" spans="1:10">
      <c r="A33" s="32"/>
      <c r="B33" s="10"/>
      <c r="C33" s="35" t="s">
        <v>80</v>
      </c>
      <c r="D33" s="26" t="s">
        <v>81</v>
      </c>
      <c r="E33" s="28"/>
      <c r="F33" s="9" t="s">
        <v>78</v>
      </c>
      <c r="G33" s="9" t="s">
        <v>32</v>
      </c>
      <c r="H33" s="9">
        <v>6</v>
      </c>
      <c r="I33" s="9">
        <v>6</v>
      </c>
      <c r="J33" s="9"/>
    </row>
    <row r="34" s="1" customFormat="1" ht="17" customHeight="1" spans="1:10">
      <c r="A34" s="32"/>
      <c r="B34" s="10"/>
      <c r="C34" s="34"/>
      <c r="D34" s="26" t="s">
        <v>82</v>
      </c>
      <c r="E34" s="28"/>
      <c r="F34" s="9" t="s">
        <v>78</v>
      </c>
      <c r="G34" s="9" t="s">
        <v>32</v>
      </c>
      <c r="H34" s="9">
        <v>6</v>
      </c>
      <c r="I34" s="9">
        <v>6</v>
      </c>
      <c r="J34" s="9"/>
    </row>
    <row r="35" s="1" customFormat="1" ht="17" customHeight="1" spans="1:10">
      <c r="A35" s="32"/>
      <c r="B35" s="10"/>
      <c r="C35" s="35" t="s">
        <v>83</v>
      </c>
      <c r="D35" s="70" t="s">
        <v>84</v>
      </c>
      <c r="E35" s="70"/>
      <c r="F35" s="52">
        <v>1</v>
      </c>
      <c r="G35" s="52">
        <v>1</v>
      </c>
      <c r="H35" s="9">
        <v>6</v>
      </c>
      <c r="I35" s="9">
        <v>6</v>
      </c>
      <c r="J35" s="9"/>
    </row>
    <row r="36" s="1" customFormat="1" ht="17" customHeight="1" spans="1:10">
      <c r="A36" s="32"/>
      <c r="B36" s="10"/>
      <c r="C36" s="34"/>
      <c r="D36" s="26"/>
      <c r="E36" s="28"/>
      <c r="F36" s="9"/>
      <c r="G36" s="9"/>
      <c r="H36" s="9"/>
      <c r="I36" s="9"/>
      <c r="J36" s="9"/>
    </row>
    <row r="37" s="1" customFormat="1" ht="17" customHeight="1" spans="1:10">
      <c r="A37" s="32"/>
      <c r="B37" s="10"/>
      <c r="C37" s="35" t="s">
        <v>85</v>
      </c>
      <c r="D37" s="75" t="s">
        <v>86</v>
      </c>
      <c r="E37" s="76"/>
      <c r="F37" s="37">
        <v>1</v>
      </c>
      <c r="G37" s="37">
        <v>1</v>
      </c>
      <c r="H37" s="9">
        <v>5</v>
      </c>
      <c r="I37" s="9">
        <v>5</v>
      </c>
      <c r="J37" s="9"/>
    </row>
    <row r="38" s="1" customFormat="1" ht="17" customHeight="1" spans="1:10">
      <c r="A38" s="32"/>
      <c r="B38" s="10"/>
      <c r="C38" s="32"/>
      <c r="D38" s="26"/>
      <c r="E38" s="28"/>
      <c r="F38" s="9"/>
      <c r="G38" s="9"/>
      <c r="H38" s="9"/>
      <c r="I38" s="9"/>
      <c r="J38" s="9"/>
    </row>
    <row r="39" s="1" customFormat="1" ht="17" customHeight="1" spans="1:10">
      <c r="A39" s="32"/>
      <c r="B39" s="10" t="s">
        <v>87</v>
      </c>
      <c r="C39" s="35" t="s">
        <v>88</v>
      </c>
      <c r="D39" s="77" t="s">
        <v>89</v>
      </c>
      <c r="E39" s="78"/>
      <c r="F39" s="9" t="s">
        <v>90</v>
      </c>
      <c r="G39" s="9" t="s">
        <v>32</v>
      </c>
      <c r="H39" s="9">
        <v>4</v>
      </c>
      <c r="I39" s="9">
        <v>4</v>
      </c>
      <c r="J39" s="9"/>
    </row>
    <row r="40" s="1" customFormat="1" ht="17" customHeight="1" spans="1:10">
      <c r="A40" s="32"/>
      <c r="B40" s="10"/>
      <c r="C40" s="32"/>
      <c r="D40" s="26"/>
      <c r="E40" s="28"/>
      <c r="F40" s="9"/>
      <c r="G40" s="9"/>
      <c r="H40" s="9"/>
      <c r="I40" s="9"/>
      <c r="J40" s="9"/>
    </row>
    <row r="41" s="1" customFormat="1" ht="17" customHeight="1" spans="1:10">
      <c r="A41" s="32"/>
      <c r="B41" s="10"/>
      <c r="C41" s="35" t="s">
        <v>91</v>
      </c>
      <c r="D41" s="26" t="s">
        <v>92</v>
      </c>
      <c r="E41" s="28"/>
      <c r="F41" s="9" t="s">
        <v>93</v>
      </c>
      <c r="G41" s="9" t="s">
        <v>32</v>
      </c>
      <c r="H41" s="9">
        <v>4</v>
      </c>
      <c r="I41" s="9">
        <v>4</v>
      </c>
      <c r="J41" s="9"/>
    </row>
    <row r="42" s="1" customFormat="1" ht="17" customHeight="1" spans="1:10">
      <c r="A42" s="32"/>
      <c r="B42" s="10"/>
      <c r="C42" s="32"/>
      <c r="D42" s="26" t="s">
        <v>94</v>
      </c>
      <c r="E42" s="28"/>
      <c r="F42" s="9" t="s">
        <v>93</v>
      </c>
      <c r="G42" s="9" t="s">
        <v>32</v>
      </c>
      <c r="H42" s="9">
        <v>4</v>
      </c>
      <c r="I42" s="9">
        <v>4</v>
      </c>
      <c r="J42" s="9"/>
    </row>
    <row r="43" s="1" customFormat="1" ht="17" customHeight="1" spans="1:10">
      <c r="A43" s="32"/>
      <c r="B43" s="10"/>
      <c r="C43" s="35" t="s">
        <v>95</v>
      </c>
      <c r="D43" s="26" t="s">
        <v>96</v>
      </c>
      <c r="E43" s="28"/>
      <c r="F43" s="9" t="s">
        <v>97</v>
      </c>
      <c r="G43" s="9" t="s">
        <v>97</v>
      </c>
      <c r="H43" s="9">
        <v>4</v>
      </c>
      <c r="I43" s="9">
        <v>4</v>
      </c>
      <c r="J43" s="9"/>
    </row>
    <row r="44" s="1" customFormat="1" ht="17" customHeight="1" spans="1:10">
      <c r="A44" s="32"/>
      <c r="B44" s="10"/>
      <c r="C44" s="32"/>
      <c r="D44" s="26"/>
      <c r="E44" s="28"/>
      <c r="F44" s="9"/>
      <c r="G44" s="9"/>
      <c r="H44" s="9"/>
      <c r="I44" s="9"/>
      <c r="J44" s="9"/>
    </row>
    <row r="45" s="1" customFormat="1" ht="17" customHeight="1" spans="1:10">
      <c r="A45" s="32"/>
      <c r="B45" s="10"/>
      <c r="C45" s="35" t="s">
        <v>98</v>
      </c>
      <c r="D45" s="75" t="s">
        <v>99</v>
      </c>
      <c r="E45" s="76"/>
      <c r="F45" s="9" t="s">
        <v>78</v>
      </c>
      <c r="G45" s="9" t="s">
        <v>32</v>
      </c>
      <c r="H45" s="9">
        <v>4</v>
      </c>
      <c r="I45" s="9">
        <v>4</v>
      </c>
      <c r="J45" s="9"/>
    </row>
    <row r="46" s="1" customFormat="1" ht="17" customHeight="1" spans="1:10">
      <c r="A46" s="32"/>
      <c r="B46" s="10"/>
      <c r="C46" s="32"/>
      <c r="D46" s="79" t="s">
        <v>100</v>
      </c>
      <c r="E46" s="80"/>
      <c r="F46" s="9" t="s">
        <v>78</v>
      </c>
      <c r="G46" s="9" t="s">
        <v>32</v>
      </c>
      <c r="H46" s="9">
        <v>5</v>
      </c>
      <c r="I46" s="9">
        <v>5</v>
      </c>
      <c r="J46" s="9"/>
    </row>
    <row r="47" s="1" customFormat="1" ht="17" customHeight="1" spans="1:10">
      <c r="A47" s="32"/>
      <c r="B47" s="25" t="s">
        <v>101</v>
      </c>
      <c r="C47" s="33" t="s">
        <v>102</v>
      </c>
      <c r="D47" s="26" t="s">
        <v>102</v>
      </c>
      <c r="E47" s="28"/>
      <c r="F47" s="37">
        <v>0.98</v>
      </c>
      <c r="G47" s="37">
        <v>0.98</v>
      </c>
      <c r="H47" s="9">
        <v>10</v>
      </c>
      <c r="I47" s="9">
        <v>10</v>
      </c>
      <c r="J47" s="9"/>
    </row>
    <row r="48" s="1" customFormat="1" ht="17" customHeight="1" spans="1:10">
      <c r="A48" s="32"/>
      <c r="B48" s="25"/>
      <c r="C48" s="25"/>
      <c r="D48" s="42"/>
      <c r="E48" s="50"/>
      <c r="F48" s="9"/>
      <c r="G48" s="41"/>
      <c r="H48" s="9"/>
      <c r="I48" s="9"/>
      <c r="J48" s="9"/>
    </row>
    <row r="49" ht="17" customHeight="1" spans="1:10">
      <c r="A49" s="17" t="s">
        <v>103</v>
      </c>
      <c r="B49" s="16"/>
      <c r="C49" s="17"/>
      <c r="D49" s="17"/>
      <c r="E49" s="17"/>
      <c r="F49" s="17"/>
      <c r="G49" s="17"/>
      <c r="H49" s="17">
        <f>SUM(H14:H48)</f>
        <v>100</v>
      </c>
      <c r="I49" s="89">
        <f>SUM(I14:I48)</f>
        <v>97.8713619646459</v>
      </c>
      <c r="J49" s="17"/>
    </row>
    <row r="50" s="1" customFormat="1" ht="34" customHeight="1" spans="1:10">
      <c r="A50" s="10" t="s">
        <v>104</v>
      </c>
      <c r="B50" s="10" t="s">
        <v>105</v>
      </c>
      <c r="C50" s="9"/>
      <c r="D50" s="9"/>
      <c r="E50" s="9"/>
      <c r="F50" s="9"/>
      <c r="G50" s="9"/>
      <c r="H50" s="9"/>
      <c r="I50" s="9"/>
      <c r="J50" s="9"/>
    </row>
    <row r="51" ht="46" customHeight="1" spans="1:11">
      <c r="A51" s="44" t="s">
        <v>106</v>
      </c>
      <c r="B51" s="44"/>
      <c r="C51" s="44"/>
      <c r="D51" s="44"/>
      <c r="E51" s="44"/>
      <c r="F51" s="81"/>
      <c r="G51" s="44"/>
      <c r="H51" s="81"/>
      <c r="I51" s="44"/>
      <c r="J51" s="44"/>
      <c r="K51" s="83"/>
    </row>
    <row r="52" spans="1:10">
      <c r="A52" s="82" t="s">
        <v>107</v>
      </c>
      <c r="B52" s="83"/>
      <c r="C52" s="82"/>
      <c r="D52" s="82"/>
      <c r="E52" s="82"/>
      <c r="F52" s="5"/>
      <c r="G52" s="82"/>
      <c r="H52" s="5"/>
      <c r="I52" s="5"/>
      <c r="J52" s="5"/>
    </row>
    <row r="53" ht="27" customHeight="1" spans="1:11">
      <c r="A53" s="44" t="s">
        <v>108</v>
      </c>
      <c r="B53" s="44"/>
      <c r="C53" s="44"/>
      <c r="D53" s="44"/>
      <c r="E53" s="44"/>
      <c r="F53" s="81"/>
      <c r="G53" s="44"/>
      <c r="H53" s="81"/>
      <c r="I53" s="81"/>
      <c r="J53" s="81"/>
      <c r="K53" s="83"/>
    </row>
    <row r="54" ht="37.5" customHeight="1" spans="1:11">
      <c r="A54" s="44" t="s">
        <v>109</v>
      </c>
      <c r="B54" s="44"/>
      <c r="C54" s="44"/>
      <c r="D54" s="44"/>
      <c r="E54" s="44"/>
      <c r="F54" s="81"/>
      <c r="G54" s="44"/>
      <c r="H54" s="81"/>
      <c r="I54" s="81"/>
      <c r="J54" s="81"/>
      <c r="K54" s="83"/>
    </row>
  </sheetData>
  <mergeCells count="86">
    <mergeCell ref="A2:J2"/>
    <mergeCell ref="A3:J3"/>
    <mergeCell ref="A5:B5"/>
    <mergeCell ref="C5:J5"/>
    <mergeCell ref="D6:E6"/>
    <mergeCell ref="F6:G6"/>
    <mergeCell ref="H6:J6"/>
    <mergeCell ref="D7:E7"/>
    <mergeCell ref="F7:G7"/>
    <mergeCell ref="H7:J7"/>
    <mergeCell ref="D8:E8"/>
    <mergeCell ref="F8:G8"/>
    <mergeCell ref="H8:J8"/>
    <mergeCell ref="D9:E9"/>
    <mergeCell ref="F9:G9"/>
    <mergeCell ref="H9:J9"/>
    <mergeCell ref="D10:E10"/>
    <mergeCell ref="F10:G10"/>
    <mergeCell ref="H10:J10"/>
    <mergeCell ref="B11:E11"/>
    <mergeCell ref="F11:J11"/>
    <mergeCell ref="B12:E12"/>
    <mergeCell ref="F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49:G49"/>
    <mergeCell ref="B50:J50"/>
    <mergeCell ref="A51:J51"/>
    <mergeCell ref="A53:J53"/>
    <mergeCell ref="A54:J54"/>
    <mergeCell ref="A11:A12"/>
    <mergeCell ref="A13:A48"/>
    <mergeCell ref="B14:B18"/>
    <mergeCell ref="B19:B29"/>
    <mergeCell ref="B30:B38"/>
    <mergeCell ref="B39:B46"/>
    <mergeCell ref="B47:B48"/>
    <mergeCell ref="C14:C15"/>
    <mergeCell ref="C16:C18"/>
    <mergeCell ref="C19:C22"/>
    <mergeCell ref="C23:C26"/>
    <mergeCell ref="C27:C29"/>
    <mergeCell ref="C30:C32"/>
    <mergeCell ref="C33:C34"/>
    <mergeCell ref="C35:C36"/>
    <mergeCell ref="C37:C38"/>
    <mergeCell ref="C39:C40"/>
    <mergeCell ref="C41:C42"/>
    <mergeCell ref="C43:C44"/>
    <mergeCell ref="C45:C46"/>
    <mergeCell ref="C47:C48"/>
    <mergeCell ref="A6:B10"/>
  </mergeCells>
  <pageMargins left="0.751388888888889" right="0.590277777777778" top="0.590277777777778" bottom="0.432638888888889" header="0.5" footer="0.354166666666667"/>
  <pageSetup paperSize="9" scale="7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view="pageBreakPreview" zoomScaleNormal="100" workbookViewId="0">
      <selection activeCell="A1" sqref="$A1:$XFD1048576"/>
    </sheetView>
  </sheetViews>
  <sheetFormatPr defaultColWidth="9" defaultRowHeight="14.4"/>
  <cols>
    <col min="1" max="1" width="9.81481481481481" style="2" customWidth="1"/>
    <col min="2" max="2" width="7.62962962962963" customWidth="1"/>
    <col min="3" max="3" width="9.37962962962963" customWidth="1"/>
    <col min="4" max="4" width="15.5" style="3" customWidth="1"/>
    <col min="5" max="5" width="14.6296296296296" customWidth="1"/>
    <col min="6" max="6" width="14" customWidth="1"/>
    <col min="7" max="7" width="11.25" style="2" customWidth="1"/>
    <col min="8" max="8" width="9.62962962962963" style="2" customWidth="1"/>
    <col min="9" max="9" width="14.3796296296296" style="2" customWidth="1"/>
  </cols>
  <sheetData>
    <row r="1" customFormat="1" spans="1:9">
      <c r="A1" s="2"/>
      <c r="D1" s="3"/>
      <c r="G1" s="2"/>
      <c r="H1" s="2"/>
      <c r="I1" s="2"/>
    </row>
    <row r="2" customFormat="1" ht="33" customHeight="1" spans="1:9">
      <c r="A2" s="4" t="s">
        <v>110</v>
      </c>
      <c r="B2" s="4"/>
      <c r="C2" s="4"/>
      <c r="D2" s="4"/>
      <c r="E2" s="4"/>
      <c r="F2" s="4"/>
      <c r="G2" s="4"/>
      <c r="H2" s="4"/>
      <c r="I2" s="4"/>
    </row>
    <row r="3" customFormat="1" ht="22" customHeight="1" spans="1:9">
      <c r="A3" s="5" t="s">
        <v>111</v>
      </c>
      <c r="B3" s="5"/>
      <c r="C3" s="5"/>
      <c r="D3" s="5"/>
      <c r="E3" s="5"/>
      <c r="F3" s="5"/>
      <c r="G3" s="5"/>
      <c r="H3" s="5"/>
      <c r="I3" s="5"/>
    </row>
    <row r="4" s="1" customFormat="1" spans="1:9">
      <c r="A4" s="6"/>
      <c r="B4" s="7"/>
      <c r="C4" s="7"/>
      <c r="D4" s="8"/>
      <c r="E4" s="7"/>
      <c r="F4" s="7"/>
      <c r="G4" s="6"/>
      <c r="H4" s="6"/>
      <c r="I4" s="46"/>
    </row>
    <row r="5" s="1" customFormat="1" ht="21" customHeight="1" spans="1:9">
      <c r="A5" s="9" t="s">
        <v>112</v>
      </c>
      <c r="B5" s="9" t="s">
        <v>8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0" t="s">
        <v>113</v>
      </c>
      <c r="B6" s="9" t="s">
        <v>17</v>
      </c>
      <c r="C6" s="9"/>
      <c r="D6" s="10"/>
      <c r="E6" s="11"/>
      <c r="F6" s="9" t="s">
        <v>114</v>
      </c>
      <c r="G6" s="9" t="s">
        <v>17</v>
      </c>
      <c r="H6" s="9"/>
      <c r="I6" s="9"/>
    </row>
    <row r="7" s="2" customFormat="1" ht="24" customHeight="1" spans="1:9">
      <c r="A7" s="12" t="s">
        <v>115</v>
      </c>
      <c r="B7" s="13" t="s">
        <v>19</v>
      </c>
      <c r="C7" s="14"/>
      <c r="D7" s="15"/>
      <c r="E7" s="13" t="s">
        <v>116</v>
      </c>
      <c r="F7" s="16" t="s">
        <v>21</v>
      </c>
      <c r="G7" s="17" t="s">
        <v>22</v>
      </c>
      <c r="H7" s="17" t="s">
        <v>39</v>
      </c>
      <c r="I7" s="17" t="s">
        <v>40</v>
      </c>
    </row>
    <row r="8" customFormat="1" ht="18" customHeight="1" spans="1:9">
      <c r="A8" s="18"/>
      <c r="B8" s="19" t="s">
        <v>117</v>
      </c>
      <c r="C8" s="20"/>
      <c r="D8" s="21"/>
      <c r="E8" s="22">
        <f>E9+E12</f>
        <v>162000</v>
      </c>
      <c r="F8" s="22">
        <f>F9+F12</f>
        <v>121977.09</v>
      </c>
      <c r="G8" s="23">
        <f>F8/E8</f>
        <v>0.752945</v>
      </c>
      <c r="H8" s="24">
        <v>10</v>
      </c>
      <c r="I8" s="47">
        <f>G8*H8</f>
        <v>7.52945</v>
      </c>
    </row>
    <row r="9" customFormat="1" ht="18" customHeight="1" spans="1:9">
      <c r="A9" s="18"/>
      <c r="B9" s="19" t="s">
        <v>118</v>
      </c>
      <c r="C9" s="20"/>
      <c r="D9" s="21"/>
      <c r="E9" s="22">
        <f>E10+E11</f>
        <v>162000</v>
      </c>
      <c r="F9" s="22">
        <f>F10+F11</f>
        <v>121977.09</v>
      </c>
      <c r="G9" s="17" t="s">
        <v>25</v>
      </c>
      <c r="H9" s="17"/>
      <c r="I9" s="17"/>
    </row>
    <row r="10" s="1" customFormat="1" ht="18" customHeight="1" spans="1:9">
      <c r="A10" s="25"/>
      <c r="B10" s="26" t="s">
        <v>119</v>
      </c>
      <c r="C10" s="27"/>
      <c r="D10" s="28"/>
      <c r="E10" s="29">
        <v>162000</v>
      </c>
      <c r="F10" s="30">
        <v>121977.09</v>
      </c>
      <c r="G10" s="17" t="s">
        <v>25</v>
      </c>
      <c r="H10" s="17"/>
      <c r="I10" s="17"/>
    </row>
    <row r="11" s="1" customFormat="1" ht="18" customHeight="1" spans="1:9">
      <c r="A11" s="25"/>
      <c r="B11" s="26" t="s">
        <v>120</v>
      </c>
      <c r="C11" s="27"/>
      <c r="D11" s="28"/>
      <c r="E11" s="29"/>
      <c r="F11" s="30"/>
      <c r="G11" s="17" t="s">
        <v>25</v>
      </c>
      <c r="H11" s="17"/>
      <c r="I11" s="17"/>
    </row>
    <row r="12" s="1" customFormat="1" ht="18" customHeight="1" spans="1:9">
      <c r="A12" s="31"/>
      <c r="B12" s="26" t="s">
        <v>121</v>
      </c>
      <c r="C12" s="27"/>
      <c r="D12" s="28"/>
      <c r="E12" s="29"/>
      <c r="F12" s="30"/>
      <c r="G12" s="17" t="s">
        <v>25</v>
      </c>
      <c r="H12" s="17"/>
      <c r="I12" s="17"/>
    </row>
    <row r="13" customFormat="1" ht="18" customHeight="1" spans="1:9">
      <c r="A13" s="12" t="s">
        <v>28</v>
      </c>
      <c r="B13" s="17" t="s">
        <v>29</v>
      </c>
      <c r="C13" s="17"/>
      <c r="D13" s="16"/>
      <c r="E13" s="17"/>
      <c r="F13" s="17" t="s">
        <v>30</v>
      </c>
      <c r="G13" s="17"/>
      <c r="H13" s="17"/>
      <c r="I13" s="17"/>
    </row>
    <row r="14" s="1" customFormat="1" ht="46" customHeight="1" spans="1:9">
      <c r="A14" s="25"/>
      <c r="B14" s="9" t="s">
        <v>122</v>
      </c>
      <c r="C14" s="9"/>
      <c r="D14" s="10"/>
      <c r="E14" s="9"/>
      <c r="F14" s="9" t="s">
        <v>123</v>
      </c>
      <c r="G14" s="9"/>
      <c r="H14" s="9"/>
      <c r="I14" s="9"/>
    </row>
    <row r="15" customFormat="1" ht="21" customHeight="1" spans="1:9">
      <c r="A15" s="9" t="s">
        <v>124</v>
      </c>
      <c r="B15" s="32" t="s">
        <v>34</v>
      </c>
      <c r="C15" s="32" t="s">
        <v>35</v>
      </c>
      <c r="D15" s="33" t="s">
        <v>36</v>
      </c>
      <c r="E15" s="34" t="s">
        <v>37</v>
      </c>
      <c r="F15" s="32" t="s">
        <v>38</v>
      </c>
      <c r="G15" s="32" t="s">
        <v>39</v>
      </c>
      <c r="H15" s="32" t="s">
        <v>40</v>
      </c>
      <c r="I15" s="48" t="s">
        <v>41</v>
      </c>
    </row>
    <row r="16" s="1" customFormat="1" ht="21" customHeight="1" spans="1:9">
      <c r="A16" s="9"/>
      <c r="B16" s="10" t="s">
        <v>125</v>
      </c>
      <c r="C16" s="35" t="s">
        <v>76</v>
      </c>
      <c r="D16" s="51" t="s">
        <v>126</v>
      </c>
      <c r="E16" s="52">
        <v>1</v>
      </c>
      <c r="F16" s="52">
        <v>1</v>
      </c>
      <c r="G16" s="9">
        <v>13</v>
      </c>
      <c r="H16" s="9">
        <v>13</v>
      </c>
      <c r="I16" s="41"/>
    </row>
    <row r="17" s="1" customFormat="1" ht="21" customHeight="1" spans="1:9">
      <c r="A17" s="9"/>
      <c r="B17" s="10"/>
      <c r="C17" s="32"/>
      <c r="D17" s="11"/>
      <c r="E17" s="11"/>
      <c r="F17" s="11"/>
      <c r="G17" s="9"/>
      <c r="H17" s="9"/>
      <c r="I17" s="41"/>
    </row>
    <row r="18" s="1" customFormat="1" ht="21" customHeight="1" spans="1:9">
      <c r="A18" s="9"/>
      <c r="B18" s="10"/>
      <c r="C18" s="34"/>
      <c r="D18" s="11"/>
      <c r="E18" s="11"/>
      <c r="F18" s="11"/>
      <c r="G18" s="9"/>
      <c r="H18" s="9"/>
      <c r="I18" s="41"/>
    </row>
    <row r="19" s="1" customFormat="1" ht="21" customHeight="1" spans="1:9">
      <c r="A19" s="9"/>
      <c r="B19" s="10"/>
      <c r="C19" s="35" t="s">
        <v>80</v>
      </c>
      <c r="D19" s="51" t="s">
        <v>127</v>
      </c>
      <c r="E19" s="53" t="s">
        <v>128</v>
      </c>
      <c r="F19" s="53" t="s">
        <v>32</v>
      </c>
      <c r="G19" s="9">
        <v>12</v>
      </c>
      <c r="H19" s="9">
        <v>12</v>
      </c>
      <c r="I19" s="41"/>
    </row>
    <row r="20" s="1" customFormat="1" ht="21" customHeight="1" spans="1:9">
      <c r="A20" s="9"/>
      <c r="B20" s="10"/>
      <c r="C20" s="32"/>
      <c r="D20" s="51" t="s">
        <v>65</v>
      </c>
      <c r="E20" s="53" t="s">
        <v>66</v>
      </c>
      <c r="F20" s="53" t="s">
        <v>32</v>
      </c>
      <c r="G20" s="9">
        <v>12</v>
      </c>
      <c r="H20" s="9">
        <v>12</v>
      </c>
      <c r="I20" s="41"/>
    </row>
    <row r="21" s="1" customFormat="1" ht="21" customHeight="1" spans="1:9">
      <c r="A21" s="9"/>
      <c r="B21" s="10"/>
      <c r="C21" s="35" t="s">
        <v>83</v>
      </c>
      <c r="D21" s="11"/>
      <c r="E21" s="11"/>
      <c r="F21" s="11"/>
      <c r="G21" s="9"/>
      <c r="H21" s="9"/>
      <c r="I21" s="41"/>
    </row>
    <row r="22" s="1" customFormat="1" ht="21" customHeight="1" spans="1:9">
      <c r="A22" s="9"/>
      <c r="B22" s="10"/>
      <c r="C22" s="32"/>
      <c r="D22" s="11"/>
      <c r="E22" s="11"/>
      <c r="F22" s="11"/>
      <c r="G22" s="9"/>
      <c r="H22" s="9"/>
      <c r="I22" s="41"/>
    </row>
    <row r="23" s="1" customFormat="1" ht="21" customHeight="1" spans="1:9">
      <c r="A23" s="9"/>
      <c r="B23" s="10"/>
      <c r="C23" s="35" t="s">
        <v>85</v>
      </c>
      <c r="D23" s="51" t="s">
        <v>129</v>
      </c>
      <c r="E23" s="52">
        <v>1</v>
      </c>
      <c r="F23" s="52">
        <v>1</v>
      </c>
      <c r="G23" s="9">
        <v>13</v>
      </c>
      <c r="H23" s="9">
        <v>13</v>
      </c>
      <c r="I23" s="41"/>
    </row>
    <row r="24" s="1" customFormat="1" ht="21" customHeight="1" spans="1:9">
      <c r="A24" s="9"/>
      <c r="B24" s="10"/>
      <c r="C24" s="32"/>
      <c r="D24" s="11"/>
      <c r="E24" s="11"/>
      <c r="F24" s="11"/>
      <c r="G24" s="9"/>
      <c r="H24" s="9"/>
      <c r="I24" s="41"/>
    </row>
    <row r="25" s="1" customFormat="1" ht="21" customHeight="1" spans="1:9">
      <c r="A25" s="9"/>
      <c r="B25" s="10" t="s">
        <v>130</v>
      </c>
      <c r="C25" s="35" t="s">
        <v>88</v>
      </c>
      <c r="D25" s="11"/>
      <c r="E25" s="11"/>
      <c r="F25" s="11"/>
      <c r="G25" s="9"/>
      <c r="H25" s="9"/>
      <c r="I25" s="41"/>
    </row>
    <row r="26" s="1" customFormat="1" ht="21" customHeight="1" spans="1:9">
      <c r="A26" s="9"/>
      <c r="B26" s="10"/>
      <c r="C26" s="32"/>
      <c r="D26" s="11"/>
      <c r="E26" s="11"/>
      <c r="F26" s="11"/>
      <c r="G26" s="9"/>
      <c r="H26" s="9"/>
      <c r="I26" s="41"/>
    </row>
    <row r="27" s="1" customFormat="1" ht="21" customHeight="1" spans="1:9">
      <c r="A27" s="9"/>
      <c r="B27" s="10"/>
      <c r="C27" s="35" t="s">
        <v>91</v>
      </c>
      <c r="D27" s="51" t="s">
        <v>131</v>
      </c>
      <c r="E27" s="53" t="s">
        <v>132</v>
      </c>
      <c r="F27" s="53" t="s">
        <v>32</v>
      </c>
      <c r="G27" s="9">
        <v>10</v>
      </c>
      <c r="H27" s="9">
        <v>10</v>
      </c>
      <c r="I27" s="41"/>
    </row>
    <row r="28" s="1" customFormat="1" ht="21" customHeight="1" spans="1:9">
      <c r="A28" s="9"/>
      <c r="B28" s="10"/>
      <c r="C28" s="32"/>
      <c r="D28" s="51" t="s">
        <v>92</v>
      </c>
      <c r="E28" s="53" t="s">
        <v>132</v>
      </c>
      <c r="F28" s="53" t="s">
        <v>32</v>
      </c>
      <c r="G28" s="9">
        <v>10</v>
      </c>
      <c r="H28" s="9">
        <v>10</v>
      </c>
      <c r="I28" s="41"/>
    </row>
    <row r="29" s="1" customFormat="1" ht="21" customHeight="1" spans="1:9">
      <c r="A29" s="9"/>
      <c r="B29" s="10"/>
      <c r="C29" s="35" t="s">
        <v>95</v>
      </c>
      <c r="D29" s="11"/>
      <c r="E29" s="11"/>
      <c r="F29" s="11"/>
      <c r="G29" s="9"/>
      <c r="H29" s="9"/>
      <c r="I29" s="41"/>
    </row>
    <row r="30" s="1" customFormat="1" ht="21" customHeight="1" spans="1:9">
      <c r="A30" s="9"/>
      <c r="B30" s="10"/>
      <c r="C30" s="32"/>
      <c r="D30" s="11"/>
      <c r="E30" s="11"/>
      <c r="F30" s="11"/>
      <c r="G30" s="9"/>
      <c r="H30" s="9"/>
      <c r="I30" s="41"/>
    </row>
    <row r="31" s="1" customFormat="1" ht="21" customHeight="1" spans="1:9">
      <c r="A31" s="9"/>
      <c r="B31" s="10"/>
      <c r="C31" s="35" t="s">
        <v>98</v>
      </c>
      <c r="D31" s="51" t="s">
        <v>133</v>
      </c>
      <c r="E31" s="53" t="s">
        <v>134</v>
      </c>
      <c r="F31" s="53" t="s">
        <v>32</v>
      </c>
      <c r="G31" s="9">
        <v>10</v>
      </c>
      <c r="H31" s="9">
        <v>10</v>
      </c>
      <c r="I31" s="41"/>
    </row>
    <row r="32" s="1" customFormat="1" ht="21" customHeight="1" spans="1:9">
      <c r="A32" s="9"/>
      <c r="B32" s="10"/>
      <c r="C32" s="32"/>
      <c r="D32" s="11"/>
      <c r="E32" s="11"/>
      <c r="F32" s="11"/>
      <c r="G32" s="9"/>
      <c r="H32" s="9"/>
      <c r="I32" s="41"/>
    </row>
    <row r="33" s="1" customFormat="1" ht="21" customHeight="1" spans="1:9">
      <c r="A33" s="9"/>
      <c r="B33" s="25" t="s">
        <v>101</v>
      </c>
      <c r="C33" s="33" t="s">
        <v>102</v>
      </c>
      <c r="D33" s="51" t="s">
        <v>135</v>
      </c>
      <c r="E33" s="52">
        <v>1</v>
      </c>
      <c r="F33" s="52">
        <v>1</v>
      </c>
      <c r="G33" s="9">
        <v>10</v>
      </c>
      <c r="H33" s="9">
        <v>10</v>
      </c>
      <c r="I33" s="41"/>
    </row>
    <row r="34" s="1" customFormat="1" ht="21" customHeight="1" spans="1:9">
      <c r="A34" s="9"/>
      <c r="B34" s="25"/>
      <c r="C34" s="25"/>
      <c r="D34" s="11"/>
      <c r="E34" s="11"/>
      <c r="F34" s="9"/>
      <c r="G34" s="9"/>
      <c r="H34" s="9"/>
      <c r="I34" s="41"/>
    </row>
    <row r="35" customFormat="1" ht="24" customHeight="1" spans="1:9">
      <c r="A35" s="13" t="s">
        <v>103</v>
      </c>
      <c r="B35" s="14"/>
      <c r="C35" s="14"/>
      <c r="D35" s="14"/>
      <c r="E35" s="14"/>
      <c r="F35" s="15"/>
      <c r="G35" s="17">
        <f>SUM(G16:G34)+H8</f>
        <v>100</v>
      </c>
      <c r="H35" s="47">
        <f>SUM(H16:H34)+I8</f>
        <v>97.52945</v>
      </c>
      <c r="I35" s="49"/>
    </row>
    <row r="36" s="1" customFormat="1" ht="36" customHeight="1" spans="1:9">
      <c r="A36" s="10" t="s">
        <v>104</v>
      </c>
      <c r="B36" s="42" t="s">
        <v>136</v>
      </c>
      <c r="C36" s="43"/>
      <c r="D36" s="43"/>
      <c r="E36" s="43"/>
      <c r="F36" s="43"/>
      <c r="G36" s="43"/>
      <c r="H36" s="43"/>
      <c r="I36" s="50"/>
    </row>
    <row r="37" s="1" customFormat="1" ht="18" customHeight="1" spans="1:9">
      <c r="A37" s="6"/>
      <c r="B37" s="7" t="s">
        <v>137</v>
      </c>
      <c r="C37" s="7"/>
      <c r="D37" s="8"/>
      <c r="E37" s="7"/>
      <c r="F37" s="7"/>
      <c r="G37" s="6"/>
      <c r="H37" s="6"/>
      <c r="I37" s="46"/>
    </row>
    <row r="38" customFormat="1" ht="44" customHeight="1" spans="1:9">
      <c r="A38" s="44" t="s">
        <v>138</v>
      </c>
      <c r="B38" s="44"/>
      <c r="C38" s="44"/>
      <c r="D38" s="44"/>
      <c r="E38" s="44"/>
      <c r="F38" s="44"/>
      <c r="G38" s="44"/>
      <c r="H38" s="44"/>
      <c r="I38" s="44"/>
    </row>
    <row r="39" customFormat="1" ht="17" customHeight="1" spans="1:9">
      <c r="A39" s="45" t="s">
        <v>107</v>
      </c>
      <c r="B39" s="45"/>
      <c r="C39" s="45"/>
      <c r="D39" s="45"/>
      <c r="E39" s="45"/>
      <c r="F39" s="45"/>
      <c r="G39" s="45"/>
      <c r="H39" s="45"/>
      <c r="I39" s="45"/>
    </row>
    <row r="40" customFormat="1" ht="29" customHeight="1" spans="1:9">
      <c r="A40" s="44" t="s">
        <v>108</v>
      </c>
      <c r="B40" s="44"/>
      <c r="C40" s="44"/>
      <c r="D40" s="44"/>
      <c r="E40" s="44"/>
      <c r="F40" s="44"/>
      <c r="G40" s="44"/>
      <c r="H40" s="44"/>
      <c r="I40" s="44"/>
    </row>
    <row r="41" ht="33" customHeight="1" spans="1:9">
      <c r="A41" s="44" t="s">
        <v>109</v>
      </c>
      <c r="B41" s="44"/>
      <c r="C41" s="44"/>
      <c r="D41" s="44"/>
      <c r="E41" s="44"/>
      <c r="F41" s="44"/>
      <c r="G41" s="44"/>
      <c r="H41" s="44"/>
      <c r="I41" s="44"/>
    </row>
  </sheetData>
  <mergeCells count="36">
    <mergeCell ref="A2:I2"/>
    <mergeCell ref="A3:I3"/>
    <mergeCell ref="B5:I5"/>
    <mergeCell ref="B6:E6"/>
    <mergeCell ref="G6:I6"/>
    <mergeCell ref="B7:D7"/>
    <mergeCell ref="B8:D8"/>
    <mergeCell ref="B9:D9"/>
    <mergeCell ref="B10:D10"/>
    <mergeCell ref="B11:D11"/>
    <mergeCell ref="B12:D12"/>
    <mergeCell ref="B13:E13"/>
    <mergeCell ref="F13:I13"/>
    <mergeCell ref="B14:E14"/>
    <mergeCell ref="F14:I14"/>
    <mergeCell ref="A35:F35"/>
    <mergeCell ref="B36:I36"/>
    <mergeCell ref="A38:I38"/>
    <mergeCell ref="A39:I39"/>
    <mergeCell ref="A40:I40"/>
    <mergeCell ref="A41:I41"/>
    <mergeCell ref="A7:A12"/>
    <mergeCell ref="A13:A14"/>
    <mergeCell ref="A15:A34"/>
    <mergeCell ref="B16:B24"/>
    <mergeCell ref="B25:B32"/>
    <mergeCell ref="B33:B3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472222222222222" top="0.511805555555556" bottom="0.511805555555556" header="0.5" footer="0.5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view="pageBreakPreview" zoomScaleNormal="100" workbookViewId="0">
      <selection activeCell="A1" sqref="$A1:$XFD1048576"/>
    </sheetView>
  </sheetViews>
  <sheetFormatPr defaultColWidth="9" defaultRowHeight="14.4"/>
  <cols>
    <col min="1" max="1" width="9.81481481481481" style="2" customWidth="1"/>
    <col min="2" max="2" width="7.62962962962963" customWidth="1"/>
    <col min="3" max="3" width="9.37962962962963" customWidth="1"/>
    <col min="4" max="4" width="15.5" style="3" customWidth="1"/>
    <col min="5" max="5" width="14.6296296296296" customWidth="1"/>
    <col min="6" max="6" width="14" customWidth="1"/>
    <col min="7" max="7" width="11.25" style="2" customWidth="1"/>
    <col min="8" max="8" width="9.62962962962963" style="2" customWidth="1"/>
    <col min="9" max="9" width="14.3796296296296" style="2" customWidth="1"/>
  </cols>
  <sheetData>
    <row r="1" customFormat="1" spans="1:9">
      <c r="A1" s="2"/>
      <c r="D1" s="3"/>
      <c r="G1" s="2"/>
      <c r="H1" s="2"/>
      <c r="I1" s="2"/>
    </row>
    <row r="2" customFormat="1" ht="33" customHeight="1" spans="1:9">
      <c r="A2" s="4" t="s">
        <v>110</v>
      </c>
      <c r="B2" s="4"/>
      <c r="C2" s="4"/>
      <c r="D2" s="4"/>
      <c r="E2" s="4"/>
      <c r="F2" s="4"/>
      <c r="G2" s="4"/>
      <c r="H2" s="4"/>
      <c r="I2" s="4"/>
    </row>
    <row r="3" customFormat="1" ht="22" customHeight="1" spans="1:9">
      <c r="A3" s="5" t="s">
        <v>111</v>
      </c>
      <c r="B3" s="5"/>
      <c r="C3" s="5"/>
      <c r="D3" s="5"/>
      <c r="E3" s="5"/>
      <c r="F3" s="5"/>
      <c r="G3" s="5"/>
      <c r="H3" s="5"/>
      <c r="I3" s="5"/>
    </row>
    <row r="4" s="1" customFormat="1" spans="1:9">
      <c r="A4" s="6"/>
      <c r="B4" s="7"/>
      <c r="C4" s="7"/>
      <c r="D4" s="8"/>
      <c r="E4" s="7"/>
      <c r="F4" s="7"/>
      <c r="G4" s="6"/>
      <c r="H4" s="6"/>
      <c r="I4" s="46"/>
    </row>
    <row r="5" s="1" customFormat="1" ht="21" customHeight="1" spans="1:9">
      <c r="A5" s="9" t="s">
        <v>112</v>
      </c>
      <c r="B5" s="9" t="s">
        <v>10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0" t="s">
        <v>113</v>
      </c>
      <c r="B6" s="9" t="s">
        <v>17</v>
      </c>
      <c r="C6" s="9"/>
      <c r="D6" s="10"/>
      <c r="E6" s="11"/>
      <c r="F6" s="9" t="s">
        <v>114</v>
      </c>
      <c r="G6" s="9" t="s">
        <v>17</v>
      </c>
      <c r="H6" s="9"/>
      <c r="I6" s="9"/>
    </row>
    <row r="7" s="2" customFormat="1" ht="24" customHeight="1" spans="1:9">
      <c r="A7" s="12" t="s">
        <v>115</v>
      </c>
      <c r="B7" s="13" t="s">
        <v>19</v>
      </c>
      <c r="C7" s="14"/>
      <c r="D7" s="15"/>
      <c r="E7" s="13" t="s">
        <v>116</v>
      </c>
      <c r="F7" s="16" t="s">
        <v>21</v>
      </c>
      <c r="G7" s="17" t="s">
        <v>22</v>
      </c>
      <c r="H7" s="17" t="s">
        <v>39</v>
      </c>
      <c r="I7" s="17" t="s">
        <v>40</v>
      </c>
    </row>
    <row r="8" customFormat="1" ht="18" customHeight="1" spans="1:9">
      <c r="A8" s="18"/>
      <c r="B8" s="19" t="s">
        <v>117</v>
      </c>
      <c r="C8" s="20"/>
      <c r="D8" s="21"/>
      <c r="E8" s="22">
        <f>E9+E12</f>
        <v>78688.71</v>
      </c>
      <c r="F8" s="22">
        <f>F9+F12</f>
        <v>78688.71</v>
      </c>
      <c r="G8" s="23">
        <f>F8/E8</f>
        <v>1</v>
      </c>
      <c r="H8" s="24">
        <v>10</v>
      </c>
      <c r="I8" s="47">
        <f>G8*H8</f>
        <v>10</v>
      </c>
    </row>
    <row r="9" customFormat="1" ht="18" customHeight="1" spans="1:9">
      <c r="A9" s="18"/>
      <c r="B9" s="19" t="s">
        <v>118</v>
      </c>
      <c r="C9" s="20"/>
      <c r="D9" s="21"/>
      <c r="E9" s="22">
        <f>E10+E11</f>
        <v>78688.71</v>
      </c>
      <c r="F9" s="22">
        <f>F10+F11</f>
        <v>78688.71</v>
      </c>
      <c r="G9" s="17" t="s">
        <v>25</v>
      </c>
      <c r="H9" s="17"/>
      <c r="I9" s="17"/>
    </row>
    <row r="10" s="1" customFormat="1" ht="18" customHeight="1" spans="1:9">
      <c r="A10" s="25"/>
      <c r="B10" s="26" t="s">
        <v>119</v>
      </c>
      <c r="C10" s="27"/>
      <c r="D10" s="28"/>
      <c r="E10" s="29"/>
      <c r="F10" s="30"/>
      <c r="G10" s="17" t="s">
        <v>25</v>
      </c>
      <c r="H10" s="17"/>
      <c r="I10" s="17"/>
    </row>
    <row r="11" s="1" customFormat="1" ht="18" customHeight="1" spans="1:9">
      <c r="A11" s="25"/>
      <c r="B11" s="26" t="s">
        <v>120</v>
      </c>
      <c r="C11" s="27"/>
      <c r="D11" s="28"/>
      <c r="E11" s="29">
        <v>78688.71</v>
      </c>
      <c r="F11" s="30">
        <v>78688.71</v>
      </c>
      <c r="G11" s="17" t="s">
        <v>25</v>
      </c>
      <c r="H11" s="17"/>
      <c r="I11" s="17"/>
    </row>
    <row r="12" s="1" customFormat="1" ht="18" customHeight="1" spans="1:9">
      <c r="A12" s="31"/>
      <c r="B12" s="26" t="s">
        <v>121</v>
      </c>
      <c r="C12" s="27"/>
      <c r="D12" s="28"/>
      <c r="E12" s="29"/>
      <c r="F12" s="30"/>
      <c r="G12" s="17" t="s">
        <v>25</v>
      </c>
      <c r="H12" s="17"/>
      <c r="I12" s="17"/>
    </row>
    <row r="13" customFormat="1" ht="18" customHeight="1" spans="1:9">
      <c r="A13" s="12" t="s">
        <v>28</v>
      </c>
      <c r="B13" s="17" t="s">
        <v>29</v>
      </c>
      <c r="C13" s="17"/>
      <c r="D13" s="16"/>
      <c r="E13" s="17"/>
      <c r="F13" s="17" t="s">
        <v>30</v>
      </c>
      <c r="G13" s="17"/>
      <c r="H13" s="17"/>
      <c r="I13" s="17"/>
    </row>
    <row r="14" s="1" customFormat="1" ht="46" customHeight="1" spans="1:9">
      <c r="A14" s="25"/>
      <c r="B14" s="9" t="s">
        <v>139</v>
      </c>
      <c r="C14" s="9"/>
      <c r="D14" s="10"/>
      <c r="E14" s="9"/>
      <c r="F14" s="9" t="s">
        <v>32</v>
      </c>
      <c r="G14" s="9"/>
      <c r="H14" s="9"/>
      <c r="I14" s="9"/>
    </row>
    <row r="15" customFormat="1" ht="21" customHeight="1" spans="1:9">
      <c r="A15" s="9" t="s">
        <v>124</v>
      </c>
      <c r="B15" s="32" t="s">
        <v>34</v>
      </c>
      <c r="C15" s="32" t="s">
        <v>35</v>
      </c>
      <c r="D15" s="33" t="s">
        <v>36</v>
      </c>
      <c r="E15" s="34" t="s">
        <v>37</v>
      </c>
      <c r="F15" s="32" t="s">
        <v>38</v>
      </c>
      <c r="G15" s="32" t="s">
        <v>39</v>
      </c>
      <c r="H15" s="32" t="s">
        <v>40</v>
      </c>
      <c r="I15" s="48" t="s">
        <v>41</v>
      </c>
    </row>
    <row r="16" s="1" customFormat="1" ht="21" customHeight="1" spans="1:9">
      <c r="A16" s="9"/>
      <c r="B16" s="10" t="s">
        <v>125</v>
      </c>
      <c r="C16" s="35" t="s">
        <v>76</v>
      </c>
      <c r="D16" s="11" t="s">
        <v>140</v>
      </c>
      <c r="E16" s="37">
        <v>0.98</v>
      </c>
      <c r="F16" s="37">
        <v>0.98</v>
      </c>
      <c r="G16" s="9">
        <v>8</v>
      </c>
      <c r="H16" s="9">
        <v>8</v>
      </c>
      <c r="I16" s="41"/>
    </row>
    <row r="17" s="1" customFormat="1" ht="21" customHeight="1" spans="1:9">
      <c r="A17" s="9"/>
      <c r="B17" s="10"/>
      <c r="C17" s="32"/>
      <c r="D17" s="11" t="s">
        <v>126</v>
      </c>
      <c r="E17" s="37">
        <v>0.98</v>
      </c>
      <c r="F17" s="37">
        <v>0.98</v>
      </c>
      <c r="G17" s="9">
        <v>8</v>
      </c>
      <c r="H17" s="9">
        <v>8</v>
      </c>
      <c r="I17" s="41"/>
    </row>
    <row r="18" s="1" customFormat="1" ht="21" customHeight="1" spans="1:9">
      <c r="A18" s="9"/>
      <c r="B18" s="10"/>
      <c r="C18" s="34"/>
      <c r="D18" s="11"/>
      <c r="E18" s="37"/>
      <c r="F18" s="37"/>
      <c r="G18" s="9"/>
      <c r="H18" s="9"/>
      <c r="I18" s="41"/>
    </row>
    <row r="19" s="1" customFormat="1" ht="21" customHeight="1" spans="1:9">
      <c r="A19" s="9"/>
      <c r="B19" s="10"/>
      <c r="C19" s="35" t="s">
        <v>80</v>
      </c>
      <c r="D19" s="11" t="s">
        <v>127</v>
      </c>
      <c r="E19" s="37" t="s">
        <v>128</v>
      </c>
      <c r="F19" s="37" t="s">
        <v>32</v>
      </c>
      <c r="G19" s="9">
        <v>8</v>
      </c>
      <c r="H19" s="9">
        <v>8</v>
      </c>
      <c r="I19" s="41"/>
    </row>
    <row r="20" s="1" customFormat="1" ht="21" customHeight="1" spans="1:9">
      <c r="A20" s="9"/>
      <c r="B20" s="10"/>
      <c r="C20" s="32"/>
      <c r="D20" s="11" t="s">
        <v>65</v>
      </c>
      <c r="E20" s="37" t="s">
        <v>66</v>
      </c>
      <c r="F20" s="37" t="s">
        <v>32</v>
      </c>
      <c r="G20" s="9">
        <v>8</v>
      </c>
      <c r="H20" s="9">
        <v>8</v>
      </c>
      <c r="I20" s="41"/>
    </row>
    <row r="21" s="1" customFormat="1" ht="21" customHeight="1" spans="1:9">
      <c r="A21" s="9"/>
      <c r="B21" s="10"/>
      <c r="C21" s="35" t="s">
        <v>83</v>
      </c>
      <c r="D21" s="11" t="s">
        <v>84</v>
      </c>
      <c r="E21" s="37">
        <v>0.98</v>
      </c>
      <c r="F21" s="37">
        <v>0.98</v>
      </c>
      <c r="G21" s="9">
        <v>9</v>
      </c>
      <c r="H21" s="9">
        <v>9</v>
      </c>
      <c r="I21" s="41"/>
    </row>
    <row r="22" s="1" customFormat="1" ht="21" customHeight="1" spans="1:9">
      <c r="A22" s="9"/>
      <c r="B22" s="10"/>
      <c r="C22" s="32"/>
      <c r="D22" s="11"/>
      <c r="E22" s="37"/>
      <c r="F22" s="37"/>
      <c r="G22" s="9"/>
      <c r="H22" s="9"/>
      <c r="I22" s="41"/>
    </row>
    <row r="23" s="1" customFormat="1" ht="21" customHeight="1" spans="1:9">
      <c r="A23" s="9"/>
      <c r="B23" s="10"/>
      <c r="C23" s="35" t="s">
        <v>85</v>
      </c>
      <c r="D23" s="11" t="s">
        <v>129</v>
      </c>
      <c r="E23" s="37">
        <v>1</v>
      </c>
      <c r="F23" s="37">
        <v>1</v>
      </c>
      <c r="G23" s="9">
        <v>9</v>
      </c>
      <c r="H23" s="9">
        <v>9</v>
      </c>
      <c r="I23" s="41"/>
    </row>
    <row r="24" s="1" customFormat="1" ht="21" customHeight="1" spans="1:9">
      <c r="A24" s="9"/>
      <c r="B24" s="10"/>
      <c r="C24" s="32"/>
      <c r="D24" s="11"/>
      <c r="E24" s="37"/>
      <c r="F24" s="37"/>
      <c r="G24" s="9"/>
      <c r="H24" s="9"/>
      <c r="I24" s="41"/>
    </row>
    <row r="25" s="1" customFormat="1" ht="21" customHeight="1" spans="1:9">
      <c r="A25" s="9"/>
      <c r="B25" s="10" t="s">
        <v>130</v>
      </c>
      <c r="C25" s="35" t="s">
        <v>88</v>
      </c>
      <c r="D25" s="11"/>
      <c r="E25" s="37"/>
      <c r="F25" s="37"/>
      <c r="G25" s="9"/>
      <c r="H25" s="9"/>
      <c r="I25" s="41"/>
    </row>
    <row r="26" s="1" customFormat="1" ht="21" customHeight="1" spans="1:9">
      <c r="A26" s="9"/>
      <c r="B26" s="10"/>
      <c r="C26" s="32"/>
      <c r="D26" s="11"/>
      <c r="E26" s="37"/>
      <c r="F26" s="37"/>
      <c r="G26" s="9"/>
      <c r="H26" s="9"/>
      <c r="I26" s="41"/>
    </row>
    <row r="27" s="1" customFormat="1" ht="21" customHeight="1" spans="1:9">
      <c r="A27" s="9"/>
      <c r="B27" s="10"/>
      <c r="C27" s="35" t="s">
        <v>91</v>
      </c>
      <c r="D27" s="11" t="s">
        <v>131</v>
      </c>
      <c r="E27" s="37" t="s">
        <v>132</v>
      </c>
      <c r="F27" s="37" t="s">
        <v>32</v>
      </c>
      <c r="G27" s="9">
        <v>10</v>
      </c>
      <c r="H27" s="9">
        <v>10</v>
      </c>
      <c r="I27" s="41"/>
    </row>
    <row r="28" s="1" customFormat="1" ht="21" customHeight="1" spans="1:9">
      <c r="A28" s="9"/>
      <c r="B28" s="10"/>
      <c r="C28" s="32"/>
      <c r="D28" s="11" t="s">
        <v>92</v>
      </c>
      <c r="E28" s="37" t="s">
        <v>132</v>
      </c>
      <c r="F28" s="37" t="s">
        <v>32</v>
      </c>
      <c r="G28" s="9">
        <v>10</v>
      </c>
      <c r="H28" s="9">
        <v>10</v>
      </c>
      <c r="I28" s="41"/>
    </row>
    <row r="29" s="1" customFormat="1" ht="21" customHeight="1" spans="1:9">
      <c r="A29" s="9"/>
      <c r="B29" s="10"/>
      <c r="C29" s="35" t="s">
        <v>95</v>
      </c>
      <c r="D29" s="11"/>
      <c r="E29" s="37"/>
      <c r="F29" s="37"/>
      <c r="G29" s="9"/>
      <c r="H29" s="9"/>
      <c r="I29" s="41"/>
    </row>
    <row r="30" s="1" customFormat="1" ht="21" customHeight="1" spans="1:9">
      <c r="A30" s="9"/>
      <c r="B30" s="10"/>
      <c r="C30" s="32"/>
      <c r="D30" s="11"/>
      <c r="E30" s="37"/>
      <c r="F30" s="37"/>
      <c r="G30" s="9"/>
      <c r="H30" s="9"/>
      <c r="I30" s="41"/>
    </row>
    <row r="31" s="1" customFormat="1" ht="21" customHeight="1" spans="1:9">
      <c r="A31" s="9"/>
      <c r="B31" s="10"/>
      <c r="C31" s="35" t="s">
        <v>98</v>
      </c>
      <c r="D31" s="11" t="s">
        <v>133</v>
      </c>
      <c r="E31" s="37" t="s">
        <v>134</v>
      </c>
      <c r="F31" s="37" t="s">
        <v>32</v>
      </c>
      <c r="G31" s="9">
        <v>10</v>
      </c>
      <c r="H31" s="9">
        <v>10</v>
      </c>
      <c r="I31" s="41"/>
    </row>
    <row r="32" s="1" customFormat="1" ht="21" customHeight="1" spans="1:9">
      <c r="A32" s="9"/>
      <c r="B32" s="10"/>
      <c r="C32" s="32"/>
      <c r="D32" s="11"/>
      <c r="E32" s="37"/>
      <c r="F32" s="37"/>
      <c r="G32" s="9"/>
      <c r="H32" s="9"/>
      <c r="I32" s="41"/>
    </row>
    <row r="33" s="1" customFormat="1" ht="21" customHeight="1" spans="1:9">
      <c r="A33" s="9"/>
      <c r="B33" s="25" t="s">
        <v>101</v>
      </c>
      <c r="C33" s="33" t="s">
        <v>102</v>
      </c>
      <c r="D33" s="11" t="s">
        <v>135</v>
      </c>
      <c r="E33" s="37">
        <v>0.98</v>
      </c>
      <c r="F33" s="37">
        <v>0.98</v>
      </c>
      <c r="G33" s="9">
        <v>10</v>
      </c>
      <c r="H33" s="9">
        <v>10</v>
      </c>
      <c r="I33" s="41"/>
    </row>
    <row r="34" s="1" customFormat="1" ht="21" customHeight="1" spans="1:9">
      <c r="A34" s="9"/>
      <c r="B34" s="25"/>
      <c r="C34" s="25"/>
      <c r="D34" s="11"/>
      <c r="E34" s="37"/>
      <c r="F34" s="9"/>
      <c r="G34" s="41"/>
      <c r="H34" s="9"/>
      <c r="I34" s="41"/>
    </row>
    <row r="35" customFormat="1" ht="24" customHeight="1" spans="1:9">
      <c r="A35" s="13" t="s">
        <v>103</v>
      </c>
      <c r="B35" s="14"/>
      <c r="C35" s="14"/>
      <c r="D35" s="14"/>
      <c r="E35" s="14"/>
      <c r="F35" s="15"/>
      <c r="G35" s="17">
        <f>SUM(G16:G34)+H8</f>
        <v>100</v>
      </c>
      <c r="H35" s="17">
        <f>SUM(H16:H34)+I8</f>
        <v>100</v>
      </c>
      <c r="I35" s="49"/>
    </row>
    <row r="36" s="1" customFormat="1" ht="36" customHeight="1" spans="1:9">
      <c r="A36" s="10" t="s">
        <v>104</v>
      </c>
      <c r="B36" s="42" t="s">
        <v>141</v>
      </c>
      <c r="C36" s="43"/>
      <c r="D36" s="43"/>
      <c r="E36" s="43"/>
      <c r="F36" s="43"/>
      <c r="G36" s="43"/>
      <c r="H36" s="43"/>
      <c r="I36" s="50"/>
    </row>
    <row r="37" s="1" customFormat="1" ht="18" customHeight="1" spans="1:9">
      <c r="A37" s="6"/>
      <c r="B37" s="7" t="s">
        <v>137</v>
      </c>
      <c r="C37" s="7"/>
      <c r="D37" s="8"/>
      <c r="E37" s="7"/>
      <c r="F37" s="7"/>
      <c r="G37" s="6"/>
      <c r="H37" s="6"/>
      <c r="I37" s="46"/>
    </row>
    <row r="38" customFormat="1" ht="44" customHeight="1" spans="1:9">
      <c r="A38" s="44" t="s">
        <v>138</v>
      </c>
      <c r="B38" s="44"/>
      <c r="C38" s="44"/>
      <c r="D38" s="44"/>
      <c r="E38" s="44"/>
      <c r="F38" s="44"/>
      <c r="G38" s="44"/>
      <c r="H38" s="44"/>
      <c r="I38" s="44"/>
    </row>
    <row r="39" customFormat="1" ht="17" customHeight="1" spans="1:9">
      <c r="A39" s="45" t="s">
        <v>107</v>
      </c>
      <c r="B39" s="45"/>
      <c r="C39" s="45"/>
      <c r="D39" s="45"/>
      <c r="E39" s="45"/>
      <c r="F39" s="45"/>
      <c r="G39" s="45"/>
      <c r="H39" s="45"/>
      <c r="I39" s="45"/>
    </row>
    <row r="40" customFormat="1" ht="29" customHeight="1" spans="1:9">
      <c r="A40" s="44" t="s">
        <v>108</v>
      </c>
      <c r="B40" s="44"/>
      <c r="C40" s="44"/>
      <c r="D40" s="44"/>
      <c r="E40" s="44"/>
      <c r="F40" s="44"/>
      <c r="G40" s="44"/>
      <c r="H40" s="44"/>
      <c r="I40" s="44"/>
    </row>
    <row r="41" ht="33" customHeight="1" spans="1:9">
      <c r="A41" s="44" t="s">
        <v>109</v>
      </c>
      <c r="B41" s="44"/>
      <c r="C41" s="44"/>
      <c r="D41" s="44"/>
      <c r="E41" s="44"/>
      <c r="F41" s="44"/>
      <c r="G41" s="44"/>
      <c r="H41" s="44"/>
      <c r="I41" s="44"/>
    </row>
  </sheetData>
  <mergeCells count="36">
    <mergeCell ref="A2:I2"/>
    <mergeCell ref="A3:I3"/>
    <mergeCell ref="B5:I5"/>
    <mergeCell ref="B6:E6"/>
    <mergeCell ref="G6:I6"/>
    <mergeCell ref="B7:D7"/>
    <mergeCell ref="B8:D8"/>
    <mergeCell ref="B9:D9"/>
    <mergeCell ref="B10:D10"/>
    <mergeCell ref="B11:D11"/>
    <mergeCell ref="B12:D12"/>
    <mergeCell ref="B13:E13"/>
    <mergeCell ref="F13:I13"/>
    <mergeCell ref="B14:E14"/>
    <mergeCell ref="F14:I14"/>
    <mergeCell ref="A35:F35"/>
    <mergeCell ref="B36:I36"/>
    <mergeCell ref="A38:I38"/>
    <mergeCell ref="A39:I39"/>
    <mergeCell ref="A40:I40"/>
    <mergeCell ref="A41:I41"/>
    <mergeCell ref="A7:A12"/>
    <mergeCell ref="A13:A14"/>
    <mergeCell ref="A15:A34"/>
    <mergeCell ref="B16:B24"/>
    <mergeCell ref="B25:B32"/>
    <mergeCell ref="B33:B3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472222222222222" top="0.393055555555556" bottom="0.629861111111111" header="0.354166666666667" footer="0.5"/>
  <pageSetup paperSize="9" scale="8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opLeftCell="A4" workbookViewId="0">
      <selection activeCell="J12" sqref="J12"/>
    </sheetView>
  </sheetViews>
  <sheetFormatPr defaultColWidth="9" defaultRowHeight="14.4"/>
  <cols>
    <col min="1" max="1" width="9.81481481481481" style="2" customWidth="1"/>
    <col min="2" max="2" width="7.62962962962963" customWidth="1"/>
    <col min="3" max="3" width="9.37962962962963" customWidth="1"/>
    <col min="4" max="4" width="15.5" style="3" customWidth="1"/>
    <col min="5" max="5" width="14.6296296296296" customWidth="1"/>
    <col min="6" max="6" width="14" customWidth="1"/>
    <col min="7" max="7" width="11.25" style="2" customWidth="1"/>
    <col min="8" max="8" width="9.62962962962963" style="2" customWidth="1"/>
    <col min="9" max="9" width="14.3796296296296" style="2" customWidth="1"/>
  </cols>
  <sheetData>
    <row r="1" customFormat="1" spans="1:9">
      <c r="A1" s="2"/>
      <c r="D1" s="3"/>
      <c r="G1" s="2"/>
      <c r="H1" s="2"/>
      <c r="I1" s="2"/>
    </row>
    <row r="2" customFormat="1" ht="33" customHeight="1" spans="1:9">
      <c r="A2" s="4" t="s">
        <v>110</v>
      </c>
      <c r="B2" s="4"/>
      <c r="C2" s="4"/>
      <c r="D2" s="4"/>
      <c r="E2" s="4"/>
      <c r="F2" s="4"/>
      <c r="G2" s="4"/>
      <c r="H2" s="4"/>
      <c r="I2" s="4"/>
    </row>
    <row r="3" customFormat="1" ht="22" customHeight="1" spans="1:9">
      <c r="A3" s="5" t="s">
        <v>111</v>
      </c>
      <c r="B3" s="5"/>
      <c r="C3" s="5"/>
      <c r="D3" s="5"/>
      <c r="E3" s="5"/>
      <c r="F3" s="5"/>
      <c r="G3" s="5"/>
      <c r="H3" s="5"/>
      <c r="I3" s="5"/>
    </row>
    <row r="4" s="1" customFormat="1" spans="1:9">
      <c r="A4" s="6"/>
      <c r="B4" s="7"/>
      <c r="C4" s="7"/>
      <c r="D4" s="8"/>
      <c r="E4" s="7"/>
      <c r="F4" s="7"/>
      <c r="G4" s="6"/>
      <c r="H4" s="6"/>
      <c r="I4" s="46"/>
    </row>
    <row r="5" s="1" customFormat="1" ht="21" customHeight="1" spans="1:9">
      <c r="A5" s="9" t="s">
        <v>112</v>
      </c>
      <c r="B5" s="9" t="s">
        <v>12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0" t="s">
        <v>113</v>
      </c>
      <c r="B6" s="9" t="s">
        <v>17</v>
      </c>
      <c r="C6" s="9"/>
      <c r="D6" s="10"/>
      <c r="E6" s="11"/>
      <c r="F6" s="9" t="s">
        <v>114</v>
      </c>
      <c r="G6" s="9" t="s">
        <v>17</v>
      </c>
      <c r="H6" s="9"/>
      <c r="I6" s="9"/>
    </row>
    <row r="7" s="2" customFormat="1" ht="24" customHeight="1" spans="1:9">
      <c r="A7" s="12" t="s">
        <v>115</v>
      </c>
      <c r="B7" s="13" t="s">
        <v>19</v>
      </c>
      <c r="C7" s="14"/>
      <c r="D7" s="15"/>
      <c r="E7" s="13" t="s">
        <v>116</v>
      </c>
      <c r="F7" s="16" t="s">
        <v>21</v>
      </c>
      <c r="G7" s="17" t="s">
        <v>22</v>
      </c>
      <c r="H7" s="17" t="s">
        <v>39</v>
      </c>
      <c r="I7" s="17" t="s">
        <v>40</v>
      </c>
    </row>
    <row r="8" customFormat="1" ht="18" customHeight="1" spans="1:9">
      <c r="A8" s="18"/>
      <c r="B8" s="19" t="s">
        <v>117</v>
      </c>
      <c r="C8" s="20"/>
      <c r="D8" s="21"/>
      <c r="E8" s="22">
        <f>E9+E12</f>
        <v>200000</v>
      </c>
      <c r="F8" s="22">
        <f>F9+F12</f>
        <v>200000</v>
      </c>
      <c r="G8" s="23">
        <f>F8/E8</f>
        <v>1</v>
      </c>
      <c r="H8" s="24">
        <v>10</v>
      </c>
      <c r="I8" s="47">
        <f>G8*H8</f>
        <v>10</v>
      </c>
    </row>
    <row r="9" customFormat="1" ht="18" customHeight="1" spans="1:9">
      <c r="A9" s="18"/>
      <c r="B9" s="19" t="s">
        <v>118</v>
      </c>
      <c r="C9" s="20"/>
      <c r="D9" s="21"/>
      <c r="E9" s="22">
        <f>E10+E11</f>
        <v>200000</v>
      </c>
      <c r="F9" s="22">
        <f>F10+F11</f>
        <v>200000</v>
      </c>
      <c r="G9" s="17" t="s">
        <v>25</v>
      </c>
      <c r="H9" s="17"/>
      <c r="I9" s="17"/>
    </row>
    <row r="10" s="1" customFormat="1" ht="18" customHeight="1" spans="1:9">
      <c r="A10" s="25"/>
      <c r="B10" s="26" t="s">
        <v>119</v>
      </c>
      <c r="C10" s="27"/>
      <c r="D10" s="28"/>
      <c r="E10" s="29"/>
      <c r="F10" s="30"/>
      <c r="G10" s="17" t="s">
        <v>25</v>
      </c>
      <c r="H10" s="17"/>
      <c r="I10" s="17"/>
    </row>
    <row r="11" s="1" customFormat="1" ht="18" customHeight="1" spans="1:9">
      <c r="A11" s="25"/>
      <c r="B11" s="26" t="s">
        <v>120</v>
      </c>
      <c r="C11" s="27"/>
      <c r="D11" s="28"/>
      <c r="E11" s="29">
        <v>200000</v>
      </c>
      <c r="F11" s="30">
        <v>200000</v>
      </c>
      <c r="G11" s="17" t="s">
        <v>25</v>
      </c>
      <c r="H11" s="17"/>
      <c r="I11" s="17"/>
    </row>
    <row r="12" s="1" customFormat="1" ht="18" customHeight="1" spans="1:9">
      <c r="A12" s="31"/>
      <c r="B12" s="26" t="s">
        <v>121</v>
      </c>
      <c r="C12" s="27"/>
      <c r="D12" s="28"/>
      <c r="E12" s="29"/>
      <c r="F12" s="30"/>
      <c r="G12" s="17" t="s">
        <v>25</v>
      </c>
      <c r="H12" s="17"/>
      <c r="I12" s="17"/>
    </row>
    <row r="13" customFormat="1" ht="18" customHeight="1" spans="1:9">
      <c r="A13" s="12" t="s">
        <v>28</v>
      </c>
      <c r="B13" s="17" t="s">
        <v>29</v>
      </c>
      <c r="C13" s="17"/>
      <c r="D13" s="16"/>
      <c r="E13" s="17"/>
      <c r="F13" s="17" t="s">
        <v>30</v>
      </c>
      <c r="G13" s="17"/>
      <c r="H13" s="17"/>
      <c r="I13" s="17"/>
    </row>
    <row r="14" s="1" customFormat="1" ht="46" customHeight="1" spans="1:9">
      <c r="A14" s="25"/>
      <c r="B14" s="9" t="s">
        <v>142</v>
      </c>
      <c r="C14" s="9"/>
      <c r="D14" s="10"/>
      <c r="E14" s="9"/>
      <c r="F14" s="9" t="s">
        <v>32</v>
      </c>
      <c r="G14" s="9"/>
      <c r="H14" s="9"/>
      <c r="I14" s="9"/>
    </row>
    <row r="15" customFormat="1" ht="21" customHeight="1" spans="1:9">
      <c r="A15" s="9" t="s">
        <v>124</v>
      </c>
      <c r="B15" s="32" t="s">
        <v>34</v>
      </c>
      <c r="C15" s="32" t="s">
        <v>35</v>
      </c>
      <c r="D15" s="33" t="s">
        <v>36</v>
      </c>
      <c r="E15" s="34" t="s">
        <v>37</v>
      </c>
      <c r="F15" s="32" t="s">
        <v>38</v>
      </c>
      <c r="G15" s="32" t="s">
        <v>39</v>
      </c>
      <c r="H15" s="32" t="s">
        <v>40</v>
      </c>
      <c r="I15" s="48" t="s">
        <v>41</v>
      </c>
    </row>
    <row r="16" s="1" customFormat="1" ht="21" customHeight="1" spans="1:9">
      <c r="A16" s="9"/>
      <c r="B16" s="10" t="s">
        <v>125</v>
      </c>
      <c r="C16" s="35" t="s">
        <v>76</v>
      </c>
      <c r="D16" s="36" t="s">
        <v>126</v>
      </c>
      <c r="E16" s="37">
        <v>1</v>
      </c>
      <c r="F16" s="37">
        <v>1</v>
      </c>
      <c r="G16" s="9">
        <v>10</v>
      </c>
      <c r="H16" s="9">
        <v>10</v>
      </c>
      <c r="I16" s="41"/>
    </row>
    <row r="17" s="1" customFormat="1" ht="21" customHeight="1" spans="1:9">
      <c r="A17" s="9"/>
      <c r="B17" s="10"/>
      <c r="C17" s="32"/>
      <c r="D17" s="11"/>
      <c r="E17" s="11"/>
      <c r="F17" s="11"/>
      <c r="G17" s="9"/>
      <c r="H17" s="9"/>
      <c r="I17" s="41"/>
    </row>
    <row r="18" s="1" customFormat="1" ht="21" customHeight="1" spans="1:9">
      <c r="A18" s="9"/>
      <c r="B18" s="10"/>
      <c r="C18" s="34"/>
      <c r="D18" s="11"/>
      <c r="E18" s="11"/>
      <c r="F18" s="11"/>
      <c r="G18" s="9"/>
      <c r="H18" s="9"/>
      <c r="I18" s="41"/>
    </row>
    <row r="19" s="1" customFormat="1" ht="21" customHeight="1" spans="1:9">
      <c r="A19" s="9"/>
      <c r="B19" s="10"/>
      <c r="C19" s="35" t="s">
        <v>80</v>
      </c>
      <c r="D19" s="36" t="s">
        <v>127</v>
      </c>
      <c r="E19" s="38" t="s">
        <v>128</v>
      </c>
      <c r="F19" s="38" t="s">
        <v>32</v>
      </c>
      <c r="G19" s="9">
        <v>10</v>
      </c>
      <c r="H19" s="9">
        <v>10</v>
      </c>
      <c r="I19" s="41"/>
    </row>
    <row r="20" s="1" customFormat="1" ht="21" customHeight="1" spans="1:9">
      <c r="A20" s="9"/>
      <c r="B20" s="10"/>
      <c r="C20" s="32"/>
      <c r="D20" s="36" t="s">
        <v>65</v>
      </c>
      <c r="E20" s="38" t="s">
        <v>66</v>
      </c>
      <c r="F20" s="38" t="s">
        <v>32</v>
      </c>
      <c r="G20" s="9">
        <v>10</v>
      </c>
      <c r="H20" s="9">
        <v>10</v>
      </c>
      <c r="I20" s="41"/>
    </row>
    <row r="21" s="1" customFormat="1" ht="21" customHeight="1" spans="1:9">
      <c r="A21" s="9"/>
      <c r="B21" s="10"/>
      <c r="C21" s="35" t="s">
        <v>83</v>
      </c>
      <c r="D21" s="36" t="s">
        <v>84</v>
      </c>
      <c r="E21" s="37">
        <v>1</v>
      </c>
      <c r="F21" s="37">
        <v>1</v>
      </c>
      <c r="G21" s="9">
        <v>10</v>
      </c>
      <c r="H21" s="9">
        <v>10</v>
      </c>
      <c r="I21" s="41"/>
    </row>
    <row r="22" s="1" customFormat="1" ht="21" customHeight="1" spans="1:9">
      <c r="A22" s="9"/>
      <c r="B22" s="10"/>
      <c r="C22" s="32"/>
      <c r="D22" s="39"/>
      <c r="E22" s="40"/>
      <c r="F22" s="40"/>
      <c r="G22" s="9"/>
      <c r="H22" s="9"/>
      <c r="I22" s="41"/>
    </row>
    <row r="23" s="1" customFormat="1" ht="21" customHeight="1" spans="1:9">
      <c r="A23" s="9"/>
      <c r="B23" s="10"/>
      <c r="C23" s="35" t="s">
        <v>85</v>
      </c>
      <c r="D23" s="36" t="s">
        <v>129</v>
      </c>
      <c r="E23" s="37">
        <v>1</v>
      </c>
      <c r="F23" s="37">
        <v>1</v>
      </c>
      <c r="G23" s="9">
        <v>10</v>
      </c>
      <c r="H23" s="9">
        <v>10</v>
      </c>
      <c r="I23" s="41"/>
    </row>
    <row r="24" s="1" customFormat="1" ht="21" customHeight="1" spans="1:9">
      <c r="A24" s="9"/>
      <c r="B24" s="10"/>
      <c r="C24" s="32"/>
      <c r="D24" s="39"/>
      <c r="E24" s="40"/>
      <c r="F24" s="40"/>
      <c r="G24" s="9"/>
      <c r="H24" s="9"/>
      <c r="I24" s="41"/>
    </row>
    <row r="25" s="1" customFormat="1" ht="21" customHeight="1" spans="1:9">
      <c r="A25" s="9"/>
      <c r="B25" s="10" t="s">
        <v>130</v>
      </c>
      <c r="C25" s="35" t="s">
        <v>88</v>
      </c>
      <c r="D25" s="39"/>
      <c r="E25" s="37"/>
      <c r="F25" s="37"/>
      <c r="G25" s="9"/>
      <c r="H25" s="9"/>
      <c r="I25" s="41"/>
    </row>
    <row r="26" s="1" customFormat="1" ht="21" customHeight="1" spans="1:9">
      <c r="A26" s="9"/>
      <c r="B26" s="10"/>
      <c r="C26" s="32"/>
      <c r="D26" s="39"/>
      <c r="E26" s="40"/>
      <c r="F26" s="40"/>
      <c r="G26" s="9"/>
      <c r="H26" s="9"/>
      <c r="I26" s="41"/>
    </row>
    <row r="27" s="1" customFormat="1" ht="21" customHeight="1" spans="1:9">
      <c r="A27" s="9"/>
      <c r="B27" s="10"/>
      <c r="C27" s="35" t="s">
        <v>91</v>
      </c>
      <c r="D27" s="36" t="s">
        <v>131</v>
      </c>
      <c r="E27" s="38" t="s">
        <v>132</v>
      </c>
      <c r="F27" s="38" t="s">
        <v>32</v>
      </c>
      <c r="G27" s="9">
        <v>10</v>
      </c>
      <c r="H27" s="9">
        <v>10</v>
      </c>
      <c r="I27" s="41"/>
    </row>
    <row r="28" s="1" customFormat="1" ht="21" customHeight="1" spans="1:9">
      <c r="A28" s="9"/>
      <c r="B28" s="10"/>
      <c r="C28" s="32"/>
      <c r="D28" s="36" t="s">
        <v>92</v>
      </c>
      <c r="E28" s="38" t="s">
        <v>132</v>
      </c>
      <c r="F28" s="38" t="s">
        <v>32</v>
      </c>
      <c r="G28" s="9">
        <v>10</v>
      </c>
      <c r="H28" s="9">
        <v>10</v>
      </c>
      <c r="I28" s="41"/>
    </row>
    <row r="29" s="1" customFormat="1" ht="21" customHeight="1" spans="1:9">
      <c r="A29" s="9"/>
      <c r="B29" s="10"/>
      <c r="C29" s="35" t="s">
        <v>95</v>
      </c>
      <c r="D29" s="39"/>
      <c r="E29" s="37"/>
      <c r="F29" s="37"/>
      <c r="G29" s="9"/>
      <c r="H29" s="9"/>
      <c r="I29" s="41"/>
    </row>
    <row r="30" s="1" customFormat="1" ht="21" customHeight="1" spans="1:9">
      <c r="A30" s="9"/>
      <c r="B30" s="10"/>
      <c r="C30" s="32"/>
      <c r="D30" s="39"/>
      <c r="E30" s="40"/>
      <c r="F30" s="40"/>
      <c r="G30" s="9"/>
      <c r="H30" s="9"/>
      <c r="I30" s="41"/>
    </row>
    <row r="31" s="1" customFormat="1" ht="21" customHeight="1" spans="1:9">
      <c r="A31" s="9"/>
      <c r="B31" s="10"/>
      <c r="C31" s="35" t="s">
        <v>98</v>
      </c>
      <c r="D31" s="36" t="s">
        <v>133</v>
      </c>
      <c r="E31" s="38" t="s">
        <v>134</v>
      </c>
      <c r="F31" s="38" t="s">
        <v>32</v>
      </c>
      <c r="G31" s="9">
        <v>10</v>
      </c>
      <c r="H31" s="9">
        <v>10</v>
      </c>
      <c r="I31" s="41"/>
    </row>
    <row r="32" s="1" customFormat="1" ht="21" customHeight="1" spans="1:9">
      <c r="A32" s="9"/>
      <c r="B32" s="10"/>
      <c r="C32" s="32"/>
      <c r="D32" s="39"/>
      <c r="E32" s="40"/>
      <c r="F32" s="40"/>
      <c r="G32" s="9"/>
      <c r="H32" s="9"/>
      <c r="I32" s="41"/>
    </row>
    <row r="33" s="1" customFormat="1" ht="21" customHeight="1" spans="1:9">
      <c r="A33" s="9"/>
      <c r="B33" s="25" t="s">
        <v>101</v>
      </c>
      <c r="C33" s="33" t="s">
        <v>102</v>
      </c>
      <c r="D33" s="36" t="s">
        <v>135</v>
      </c>
      <c r="E33" s="37">
        <v>1</v>
      </c>
      <c r="F33" s="37">
        <v>1</v>
      </c>
      <c r="G33" s="9">
        <v>10</v>
      </c>
      <c r="H33" s="9">
        <v>10</v>
      </c>
      <c r="I33" s="41"/>
    </row>
    <row r="34" s="1" customFormat="1" ht="21" customHeight="1" spans="1:9">
      <c r="A34" s="9"/>
      <c r="B34" s="25"/>
      <c r="C34" s="25"/>
      <c r="D34" s="11"/>
      <c r="E34" s="11"/>
      <c r="F34" s="11"/>
      <c r="G34" s="41"/>
      <c r="H34" s="9"/>
      <c r="I34" s="41"/>
    </row>
    <row r="35" customFormat="1" ht="24" customHeight="1" spans="1:9">
      <c r="A35" s="13" t="s">
        <v>103</v>
      </c>
      <c r="B35" s="14"/>
      <c r="C35" s="14"/>
      <c r="D35" s="14"/>
      <c r="E35" s="14"/>
      <c r="F35" s="15"/>
      <c r="G35" s="17">
        <f>SUM(G16:G34)+H8</f>
        <v>100</v>
      </c>
      <c r="H35" s="17">
        <f>SUM(H16:H34)+I8</f>
        <v>100</v>
      </c>
      <c r="I35" s="49"/>
    </row>
    <row r="36" s="1" customFormat="1" ht="36" customHeight="1" spans="1:9">
      <c r="A36" s="10" t="s">
        <v>104</v>
      </c>
      <c r="B36" s="42" t="s">
        <v>141</v>
      </c>
      <c r="C36" s="43"/>
      <c r="D36" s="43"/>
      <c r="E36" s="43"/>
      <c r="F36" s="43"/>
      <c r="G36" s="43"/>
      <c r="H36" s="43"/>
      <c r="I36" s="50"/>
    </row>
    <row r="37" s="1" customFormat="1" ht="18" customHeight="1" spans="1:9">
      <c r="A37" s="6"/>
      <c r="B37" s="7" t="s">
        <v>137</v>
      </c>
      <c r="C37" s="7"/>
      <c r="D37" s="8"/>
      <c r="E37" s="7"/>
      <c r="F37" s="7"/>
      <c r="G37" s="6"/>
      <c r="H37" s="6"/>
      <c r="I37" s="46"/>
    </row>
    <row r="38" customFormat="1" ht="44" customHeight="1" spans="1:9">
      <c r="A38" s="44" t="s">
        <v>138</v>
      </c>
      <c r="B38" s="44"/>
      <c r="C38" s="44"/>
      <c r="D38" s="44"/>
      <c r="E38" s="44"/>
      <c r="F38" s="44"/>
      <c r="G38" s="44"/>
      <c r="H38" s="44"/>
      <c r="I38" s="44"/>
    </row>
    <row r="39" customFormat="1" ht="17" customHeight="1" spans="1:9">
      <c r="A39" s="45" t="s">
        <v>107</v>
      </c>
      <c r="B39" s="45"/>
      <c r="C39" s="45"/>
      <c r="D39" s="45"/>
      <c r="E39" s="45"/>
      <c r="F39" s="45"/>
      <c r="G39" s="45"/>
      <c r="H39" s="45"/>
      <c r="I39" s="45"/>
    </row>
    <row r="40" customFormat="1" ht="29" customHeight="1" spans="1:9">
      <c r="A40" s="44" t="s">
        <v>108</v>
      </c>
      <c r="B40" s="44"/>
      <c r="C40" s="44"/>
      <c r="D40" s="44"/>
      <c r="E40" s="44"/>
      <c r="F40" s="44"/>
      <c r="G40" s="44"/>
      <c r="H40" s="44"/>
      <c r="I40" s="44"/>
    </row>
    <row r="41" ht="33" customHeight="1" spans="1:9">
      <c r="A41" s="44" t="s">
        <v>109</v>
      </c>
      <c r="B41" s="44"/>
      <c r="C41" s="44"/>
      <c r="D41" s="44"/>
      <c r="E41" s="44"/>
      <c r="F41" s="44"/>
      <c r="G41" s="44"/>
      <c r="H41" s="44"/>
      <c r="I41" s="44"/>
    </row>
  </sheetData>
  <mergeCells count="36">
    <mergeCell ref="A2:I2"/>
    <mergeCell ref="A3:I3"/>
    <mergeCell ref="B5:I5"/>
    <mergeCell ref="B6:E6"/>
    <mergeCell ref="G6:I6"/>
    <mergeCell ref="B7:D7"/>
    <mergeCell ref="B8:D8"/>
    <mergeCell ref="B9:D9"/>
    <mergeCell ref="B10:D10"/>
    <mergeCell ref="B11:D11"/>
    <mergeCell ref="B12:D12"/>
    <mergeCell ref="B13:E13"/>
    <mergeCell ref="F13:I13"/>
    <mergeCell ref="B14:E14"/>
    <mergeCell ref="F14:I14"/>
    <mergeCell ref="A35:F35"/>
    <mergeCell ref="B36:I36"/>
    <mergeCell ref="A38:I38"/>
    <mergeCell ref="A39:I39"/>
    <mergeCell ref="A40:I40"/>
    <mergeCell ref="A41:I41"/>
    <mergeCell ref="A7:A12"/>
    <mergeCell ref="A13:A14"/>
    <mergeCell ref="A15:A34"/>
    <mergeCell ref="B16:B24"/>
    <mergeCell ref="B25:B32"/>
    <mergeCell ref="B33:B3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整体支出</vt:lpstr>
      <vt:lpstr>项目1</vt:lpstr>
      <vt:lpstr>项目2</vt:lpstr>
      <vt:lpstr>项目3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L阳</cp:lastModifiedBy>
  <dcterms:created xsi:type="dcterms:W3CDTF">2021-12-22T06:56:00Z</dcterms:created>
  <dcterms:modified xsi:type="dcterms:W3CDTF">2024-05-17T04:17:51Z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F15A45D434A54E67AFFE9169866E6A8A_13</vt:lpwstr>
  </property>
</Properties>
</file>