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6"/>
  </bookViews>
  <sheets>
    <sheet name="目录" sheetId="5" r:id="rId1"/>
    <sheet name="整体支出" sheetId="1" r:id="rId2"/>
    <sheet name="项目1" sheetId="2" r:id="rId3"/>
    <sheet name="项目2" sheetId="6" r:id="rId4"/>
    <sheet name="项目3" sheetId="7" r:id="rId5"/>
    <sheet name="项目4" sheetId="8" r:id="rId6"/>
    <sheet name="项目5" sheetId="9" r:id="rId7"/>
    <sheet name="项目6" sheetId="10" r:id="rId8"/>
    <sheet name="项目7" sheetId="11" r:id="rId9"/>
    <sheet name="项目8" sheetId="12" r:id="rId10"/>
    <sheet name="项目9" sheetId="13" r:id="rId11"/>
    <sheet name="项目10" sheetId="14" r:id="rId12"/>
    <sheet name="项目11" sheetId="15" r:id="rId13"/>
    <sheet name="项目12" sheetId="16" r:id="rId14"/>
    <sheet name="项目13" sheetId="17" r:id="rId15"/>
    <sheet name="项目14" sheetId="18" r:id="rId16"/>
    <sheet name="项目15" sheetId="19" r:id="rId17"/>
    <sheet name="项目16" sheetId="20" r:id="rId18"/>
    <sheet name="项目17" sheetId="21" r:id="rId19"/>
    <sheet name="项目18" sheetId="22" r:id="rId20"/>
    <sheet name="项目19" sheetId="23" r:id="rId21"/>
    <sheet name="项目20" sheetId="24" r:id="rId22"/>
    <sheet name="项目21" sheetId="25" r:id="rId23"/>
    <sheet name="项目22" sheetId="26" r:id="rId24"/>
    <sheet name="项目23" sheetId="27" r:id="rId25"/>
    <sheet name="项目24" sheetId="28" r:id="rId26"/>
    <sheet name="项目25" sheetId="29" r:id="rId27"/>
    <sheet name="项目26" sheetId="30" r:id="rId28"/>
    <sheet name="项目27" sheetId="31" r:id="rId29"/>
    <sheet name="项目28" sheetId="32" r:id="rId30"/>
  </sheets>
  <definedNames>
    <definedName name="_xlnm.Print_Titles" localSheetId="1">整体支出!$14:$14</definedName>
  </definedNames>
  <calcPr calcId="144525"/>
</workbook>
</file>

<file path=xl/sharedStrings.xml><?xml version="1.0" encoding="utf-8"?>
<sst xmlns="http://schemas.openxmlformats.org/spreadsheetml/2006/main" count="2332" uniqueCount="349">
  <si>
    <t>2023年部门预算绩效评价公开目录</t>
  </si>
  <si>
    <t>序号</t>
  </si>
  <si>
    <t>分类</t>
  </si>
  <si>
    <t>内容</t>
  </si>
  <si>
    <t>备注</t>
  </si>
  <si>
    <t>整体支出</t>
  </si>
  <si>
    <t>整体支出绩效自评表</t>
  </si>
  <si>
    <t>项目1</t>
  </si>
  <si>
    <t>2014年雷山县方祥乡格头村芦笙场等建设项目工程款（雷建呈【2023】271号）</t>
  </si>
  <si>
    <t>项目2</t>
  </si>
  <si>
    <t>2021年结转资金（雷山县七六四片区老旧小区改造配套基础设施项目）</t>
  </si>
  <si>
    <t>项目3</t>
  </si>
  <si>
    <t>2022年全省自建房房屋鉴定费补助资金</t>
  </si>
  <si>
    <t>项目4</t>
  </si>
  <si>
    <t>2023年部分城镇保障性安居工程省级补助资金</t>
  </si>
  <si>
    <t>项目5</t>
  </si>
  <si>
    <t>2023年部分中央财政城镇保障性安居工程补助资金</t>
  </si>
  <si>
    <t>项目6</t>
  </si>
  <si>
    <t>2023年城镇保障性安居工程省级补助资金（棚户区改造）</t>
  </si>
  <si>
    <t>项目7</t>
  </si>
  <si>
    <t>2023年度省级城乡建设发展专项资金（背街小巷改造补助）</t>
  </si>
  <si>
    <t>项目8</t>
  </si>
  <si>
    <t>2023年农村危房改造补助资金</t>
  </si>
  <si>
    <t>项目9</t>
  </si>
  <si>
    <t>2023年新增地方政府专项债（第一批）预算资金（智慧停车场及智慧社区）</t>
  </si>
  <si>
    <t>项目10</t>
  </si>
  <si>
    <t>城乡建设工作专项</t>
  </si>
  <si>
    <t>项目11</t>
  </si>
  <si>
    <t>城镇精致化管理工作经费</t>
  </si>
  <si>
    <t>项目12</t>
  </si>
  <si>
    <t>城镇燃气供应站安全评估检查经费</t>
  </si>
  <si>
    <t>项目13</t>
  </si>
  <si>
    <t>传统村落建设项目</t>
  </si>
  <si>
    <t>项目14</t>
  </si>
  <si>
    <t>第一次全国自然灾害综合风险普查房屋建筑和市政设施调查工作项目经费</t>
  </si>
  <si>
    <t>项目15</t>
  </si>
  <si>
    <t>雷山县传统村落建设工程进度款</t>
  </si>
  <si>
    <t>项目16</t>
  </si>
  <si>
    <t>雷山县传统村落示范州保护利用型村落建设项目</t>
  </si>
  <si>
    <t>项目17</t>
  </si>
  <si>
    <t>雷山县丹江镇2018年度城北片区棚户区改造建设项目</t>
  </si>
  <si>
    <t>项目18</t>
  </si>
  <si>
    <t>雷山县丹江镇乌东村省级示范传统村落消防基础设施综合提升项目经费</t>
  </si>
  <si>
    <t>项目19</t>
  </si>
  <si>
    <t>雷山县第一次全国自然灾害综合风险普查房屋建筑和市政设施调查经费（雷建呈【2023】272号）</t>
  </si>
  <si>
    <t>项目20</t>
  </si>
  <si>
    <t>雷山县隔离观察点改造经费</t>
  </si>
  <si>
    <t>项目21</t>
  </si>
  <si>
    <t>雷山县七六四片区老旧小区改造配套基础设施项目（雷建呈【2023】302号）</t>
  </si>
  <si>
    <t>项目22</t>
  </si>
  <si>
    <t>雷山县生活垃圾收运系统二期工程项目</t>
  </si>
  <si>
    <t>项目23</t>
  </si>
  <si>
    <t>磷石膏建材推广应用管理经费</t>
  </si>
  <si>
    <t>项目24</t>
  </si>
  <si>
    <t>黔东南州雷山县大塘镇新桥历史文化名村保护规划项目</t>
  </si>
  <si>
    <t>项目25</t>
  </si>
  <si>
    <t>项目工程款</t>
  </si>
  <si>
    <t>项目26</t>
  </si>
  <si>
    <t>雷山县犀牛塘片区安置房及配套基础设施建设项目（一期）资金</t>
  </si>
  <si>
    <t>项目27</t>
  </si>
  <si>
    <t>雷山县南部路网市政道路工程项目</t>
  </si>
  <si>
    <t>项目28</t>
  </si>
  <si>
    <t>雷山县2015年易地扶贫搬迁工程项目</t>
  </si>
  <si>
    <t>部门整体支出绩效自评表</t>
  </si>
  <si>
    <t xml:space="preserve">    (2023年度)</t>
  </si>
  <si>
    <t>部门（单位）名称</t>
  </si>
  <si>
    <t>雷山县住房和城乡建设局</t>
  </si>
  <si>
    <t>部门（单位）总体资金（万元）</t>
  </si>
  <si>
    <t>资金来源</t>
  </si>
  <si>
    <t>全年预算数（A）</t>
  </si>
  <si>
    <t>全年执行数（B）</t>
  </si>
  <si>
    <t>执行率（B/A)</t>
  </si>
  <si>
    <t>年度资金总额：</t>
  </si>
  <si>
    <t>基本支出</t>
  </si>
  <si>
    <t>—</t>
  </si>
  <si>
    <t>项目支出</t>
  </si>
  <si>
    <t>其他资金</t>
  </si>
  <si>
    <t>年度总体目标</t>
  </si>
  <si>
    <t>预期目标</t>
  </si>
  <si>
    <t>实际完成情况</t>
  </si>
  <si>
    <t>提高空气质量；不断完善城镇基础设施建设，不断完善棚户区改造、农村危房改造和污水治理等民生工程建设，推进新型城镇精致化管理；注重传统村落建设及历史文化保护。</t>
  </si>
  <si>
    <t>指标</t>
  </si>
  <si>
    <t>一级指标</t>
  </si>
  <si>
    <t>二级指标</t>
  </si>
  <si>
    <t>三级指标</t>
  </si>
  <si>
    <t>年度指标值（A）</t>
  </si>
  <si>
    <t>实际完成值（B）</t>
  </si>
  <si>
    <t>分值</t>
  </si>
  <si>
    <t>得分</t>
  </si>
  <si>
    <t>未完成原因分析</t>
  </si>
  <si>
    <t>投入（10分）</t>
  </si>
  <si>
    <t>目标设定</t>
  </si>
  <si>
    <t>绩效目标合理性</t>
  </si>
  <si>
    <t>合理</t>
  </si>
  <si>
    <t>达成预期指标</t>
  </si>
  <si>
    <t>绩效指标明确性</t>
  </si>
  <si>
    <t>明确</t>
  </si>
  <si>
    <t>预算配置</t>
  </si>
  <si>
    <t>在职人员控制率</t>
  </si>
  <si>
    <t>≤100%</t>
  </si>
  <si>
    <t xml:space="preserve">由于一些项目录入系统较晚，导致未能及时支付。
</t>
  </si>
  <si>
    <t>“三公经费”变动率</t>
  </si>
  <si>
    <t>重点支出安排率</t>
  </si>
  <si>
    <t>过程（20分）</t>
  </si>
  <si>
    <t>预算执行</t>
  </si>
  <si>
    <t>预算完成率</t>
  </si>
  <si>
    <t>预算调整率</t>
  </si>
  <si>
    <t>≤5%，≥-5%</t>
  </si>
  <si>
    <t>≤5%</t>
  </si>
  <si>
    <t xml:space="preserve">上级转移支付未纳入年初预算，一般是收到资金后再追加预算
</t>
  </si>
  <si>
    <t>公用经费控制率</t>
  </si>
  <si>
    <t>预算执行率</t>
  </si>
  <si>
    <t>预算管理</t>
  </si>
  <si>
    <t>管理制度健全性</t>
  </si>
  <si>
    <t>建立健全</t>
  </si>
  <si>
    <t>资金使用合规性</t>
  </si>
  <si>
    <t>合规</t>
  </si>
  <si>
    <t>预决算信息公开</t>
  </si>
  <si>
    <t>公开</t>
  </si>
  <si>
    <t>基础信息完善</t>
  </si>
  <si>
    <t>完整</t>
  </si>
  <si>
    <t>资产管理</t>
  </si>
  <si>
    <t>资产管理安全性</t>
  </si>
  <si>
    <t>安全</t>
  </si>
  <si>
    <t>固定资产利用率</t>
  </si>
  <si>
    <t>产出（35分）</t>
  </si>
  <si>
    <t>数量指标</t>
  </si>
  <si>
    <t>保障单位职工人数</t>
  </si>
  <si>
    <t>保障单位公车车辆正常运转数量</t>
  </si>
  <si>
    <t>质量指标</t>
  </si>
  <si>
    <t>项目实施合格率</t>
  </si>
  <si>
    <t>时效</t>
  </si>
  <si>
    <t>项目实施位率</t>
  </si>
  <si>
    <t>成本</t>
  </si>
  <si>
    <t>全年支出成本</t>
  </si>
  <si>
    <t>效益（25分）</t>
  </si>
  <si>
    <t>经济效益</t>
  </si>
  <si>
    <t>社会效益</t>
  </si>
  <si>
    <t>改善人居环境，改变城市面貌，完善城市功能，提升城市品位</t>
  </si>
  <si>
    <t>城市功能正常运转</t>
  </si>
  <si>
    <t>生态效益</t>
  </si>
  <si>
    <t>有效改善人居环境</t>
  </si>
  <si>
    <t>有效改善</t>
  </si>
  <si>
    <t>可持续影响</t>
  </si>
  <si>
    <t>切实改善县城生活环境</t>
  </si>
  <si>
    <t>满意度
（10分）</t>
  </si>
  <si>
    <t>服务对象满意度</t>
  </si>
  <si>
    <t>市民对工程项目设施等满意度</t>
  </si>
  <si>
    <t>总分</t>
  </si>
  <si>
    <t>绩效自评结论</t>
  </si>
  <si>
    <t>自评得分为97.6分，评价等次为“优秀”，项目达成预期指标，资金执行率较低</t>
  </si>
  <si>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产出指标35分、效益指标25分、服务对象满意度10分。如有特殊情况，除预算资金执行率外，其他指标权重可作适当调整，但总分应为100分。各项三级指标得分最高不能超过该指标分值</t>
  </si>
  <si>
    <t>2.未完成原因分析：说明偏离目标、不能完成目标的原因及拟采取的措施。</t>
  </si>
  <si>
    <t>3.定量指标若为正向指标（即指标值为≥*），则得分计算方法应用实际完成值（（B）/年度指标值（A）*该指标分值；若定量指标为反向指标(即指标值为≤*），则得分计算方法应用年度指标值（A）/实际完成值（B）*该指标分值。</t>
  </si>
  <si>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</si>
  <si>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县本级项目支出绩效自评表</t>
  </si>
  <si>
    <t xml:space="preserve">     (2023年度)</t>
  </si>
  <si>
    <t>项目名称</t>
  </si>
  <si>
    <t>主管部门</t>
  </si>
  <si>
    <t>实施单位</t>
  </si>
  <si>
    <t>项目资金（元）</t>
  </si>
  <si>
    <t>全年预算数（A)</t>
  </si>
  <si>
    <t>年度资金总额（元）</t>
  </si>
  <si>
    <t xml:space="preserve">    财政拨款</t>
  </si>
  <si>
    <t xml:space="preserve">        其中：上级补助</t>
  </si>
  <si>
    <t xml:space="preserve">              本级安排</t>
  </si>
  <si>
    <t xml:space="preserve">    其他资金</t>
  </si>
  <si>
    <t>完成2014年雷山县方祥乡格头村芦笙场等建设工程</t>
  </si>
  <si>
    <t>绩效指标</t>
  </si>
  <si>
    <t>产出
（50分）</t>
  </si>
  <si>
    <t>涉及工程项目</t>
  </si>
  <si>
    <t>竣工验收合格率</t>
  </si>
  <si>
    <t>项目按计划开工率</t>
  </si>
  <si>
    <t>项目按计划完工率</t>
  </si>
  <si>
    <t>项目或定额成本控制率</t>
  </si>
  <si>
    <t>效益
（30分）</t>
  </si>
  <si>
    <t>设施正常运转率</t>
  </si>
  <si>
    <t>建筑（工程）综合利用率</t>
  </si>
  <si>
    <t>受益群体满意度</t>
  </si>
  <si>
    <t>自评得分为100分，评价等次为“优秀”，达成预期指标</t>
  </si>
  <si>
    <t>联系人：</t>
  </si>
  <si>
    <t>注：1.绩效自评采取打分评价的形式，满分为100分，各部门（单位）可根据指标的重要程度自主确定各项三级指标的权重分值，各项指标得分加总得出该项目绩效自评的总分。原则上一级指标分值统一设置为：预算资金执行率10分、产出指标50分、效益指标30分、服务对象满意度10分。如有特殊情况，除预算资金执行率外，其他指标权重可作适当调整，但总分应为100分。各项三级指标得分最高不能超过该指标分值</t>
  </si>
  <si>
    <t>改善人居环境，改变城市面貌，完善城市功能，提升城市品位，实现以人为核心的新型城镇化</t>
  </si>
  <si>
    <t>项目工程覆盖片区</t>
  </si>
  <si>
    <t>1个</t>
  </si>
  <si>
    <t>≥98%</t>
  </si>
  <si>
    <t>≥97%</t>
  </si>
  <si>
    <t>切实推进自建房安全专项整治工作，保障人民生命和财产安全</t>
  </si>
  <si>
    <t>全省自建房安全排查鉴定数量</t>
  </si>
  <si>
    <t>59栋</t>
  </si>
  <si>
    <t>自建房排查鉴定结果符合标准</t>
  </si>
  <si>
    <t>符合《危险房屋鉴定标准》JCJ125-2016</t>
  </si>
  <si>
    <t>完成排查鉴定的时间</t>
  </si>
  <si>
    <t>2022年底</t>
  </si>
  <si>
    <t>省级补助资金</t>
  </si>
  <si>
    <t>9万元</t>
  </si>
  <si>
    <t>通过排查鉴定，探明结构风险部位，便于对隐患进行整治，降低自建房安全事故风险，保障人民群众生命财产安全</t>
  </si>
  <si>
    <t>受益群众满意度</t>
  </si>
  <si>
    <t>≥90%</t>
  </si>
  <si>
    <t>自评得分为90分，评价等次为“优秀”，项目达成预期指标，资金执行率较低</t>
  </si>
  <si>
    <t>棚户区改造户数</t>
  </si>
  <si>
    <t>249户</t>
  </si>
  <si>
    <t>自评得分为92.4分，评价等次为“优秀”，项目达成预期指标，资金执行率较低</t>
  </si>
  <si>
    <t>老旧小区改造户数</t>
  </si>
  <si>
    <t>1566户</t>
  </si>
  <si>
    <t>自评得分为94.9分，评价等次为“优秀”，项目达成预期指标，但资金执行率低</t>
  </si>
  <si>
    <t>棚户区改造开工</t>
  </si>
  <si>
    <t>安置住房验收合格率</t>
  </si>
  <si>
    <t>棚户区改造基本建成目标完成率</t>
  </si>
  <si>
    <t>当年达到交付使用条件的棚改安置住房分配率</t>
  </si>
  <si>
    <t>≥60%</t>
  </si>
  <si>
    <t>棚户区改造被拆迁居民满意度</t>
  </si>
  <si>
    <t>≥80%</t>
  </si>
  <si>
    <t>自评得分为90分，评价等次为“优秀”，项目达成预期指标，但资金执行率较低</t>
  </si>
  <si>
    <t>完成雷山县背街小巷改造任务共4条，有效改善项目所在地居民出行和居住环境</t>
  </si>
  <si>
    <t>完成改造条数</t>
  </si>
  <si>
    <t>4条</t>
  </si>
  <si>
    <t>项目验收合格率</t>
  </si>
  <si>
    <t>项目完工时间</t>
  </si>
  <si>
    <t>2023年12月31日前</t>
  </si>
  <si>
    <t>补助资金</t>
  </si>
  <si>
    <t>10.38万元</t>
  </si>
  <si>
    <t>有效改善全县城镇居民生活环境，提升生活品质</t>
  </si>
  <si>
    <t>有效提升</t>
  </si>
  <si>
    <t>项目建成后可持续使用年限</t>
  </si>
  <si>
    <t>长期</t>
  </si>
  <si>
    <t>社会公众或服务对象满意度</t>
  </si>
  <si>
    <t>开展符合条件的农村危房改造工作,消除安全隐患，提高居民生活水平，有效改善居民的居住环境。</t>
  </si>
  <si>
    <t>雷山县农村低收入群体等重点对象危房改造户数</t>
  </si>
  <si>
    <t>≥174户</t>
  </si>
  <si>
    <t>农房设计</t>
  </si>
  <si>
    <t>有基本设计或采用标准图集</t>
  </si>
  <si>
    <t>改造后房屋验收合格率</t>
  </si>
  <si>
    <t>危房改造和农房抗震改造竣工率</t>
  </si>
  <si>
    <t>危房改造和农房抗震改造开工率</t>
  </si>
  <si>
    <t>农村危房改造执行分类分级补助标准</t>
  </si>
  <si>
    <t>全面落实</t>
  </si>
  <si>
    <t>实施农村危房改造和抗震改造后房屋抗震能力</t>
  </si>
  <si>
    <t>达到当地抗震设防标准</t>
  </si>
  <si>
    <t>完善农房功能</t>
  </si>
  <si>
    <t>因地制宜</t>
  </si>
  <si>
    <t>实施改造后房屋后续使用年限</t>
  </si>
  <si>
    <t>拆除重建的≥30年；维修加固的≥15年</t>
  </si>
  <si>
    <t>实施危房改造户满意度</t>
  </si>
  <si>
    <t>整合各社区和停车场，建设全智慧化社区和智慧停车场</t>
  </si>
  <si>
    <t>涉及公共停车场车位</t>
  </si>
  <si>
    <t>3000个</t>
  </si>
  <si>
    <t>涉及小区</t>
  </si>
  <si>
    <t>18个</t>
  </si>
  <si>
    <t>自评得分为97.1分，评价等次为“优秀”，项目达成预期指标，但资金执行率较低</t>
  </si>
  <si>
    <t>城乡建设工作专项办公费用，便于开展各项工作 ，保障单位正常运转</t>
  </si>
  <si>
    <t>业务工作完成率</t>
  </si>
  <si>
    <t>项目实施规范性</t>
  </si>
  <si>
    <t>业务工作按时完成率</t>
  </si>
  <si>
    <t>提高工作效率</t>
  </si>
  <si>
    <t>有效提高</t>
  </si>
  <si>
    <t>保障单位正常运转</t>
  </si>
  <si>
    <t>有效保障</t>
  </si>
  <si>
    <t>进一步提升城市管理水平，缓解县住建局各项办公经费压力，确保各项工作正常开展</t>
  </si>
  <si>
    <t>精致化管理工作完成率</t>
  </si>
  <si>
    <t>规范</t>
  </si>
  <si>
    <t>提高职工工作积极性</t>
  </si>
  <si>
    <t>保障精致化管理工作正常进行</t>
  </si>
  <si>
    <t>解决城镇燃气供应站安全评估检查经费，保障安全评估检查如期完成</t>
  </si>
  <si>
    <t>安全评估检查工作完成率</t>
  </si>
  <si>
    <t>燃气供应站检查数量</t>
  </si>
  <si>
    <t>22个</t>
  </si>
  <si>
    <t>安全评估检查工作按时完成率</t>
  </si>
  <si>
    <t>保障城镇燃气供应站的安全性</t>
  </si>
  <si>
    <t>保障城镇燃气供应站正常运转</t>
  </si>
  <si>
    <t>有限保障</t>
  </si>
  <si>
    <t>雷山县传统村落建设项目</t>
  </si>
  <si>
    <t>加快推进第一次全国自然灾害综合风险普查房屋建筑和市政设施调查工作，全面完成调查任务</t>
  </si>
  <si>
    <t>全县调查供水管网</t>
  </si>
  <si>
    <t>28.65公里</t>
  </si>
  <si>
    <t>全县调查市政桥梁</t>
  </si>
  <si>
    <t>10座</t>
  </si>
  <si>
    <t>全县调查房屋建筑数量</t>
  </si>
  <si>
    <t>56138栋</t>
  </si>
  <si>
    <t>调查工作开展规范性</t>
  </si>
  <si>
    <t>调查工作完成率</t>
  </si>
  <si>
    <t>按时完成</t>
  </si>
  <si>
    <t>提高调查工作效率</t>
  </si>
  <si>
    <t>保障调查工作信息数据的采集</t>
  </si>
  <si>
    <t>推进雷山县传统村落示范州保护利用型村落建设、雷山县省级传统村落集中连片保护建设。</t>
  </si>
  <si>
    <t>涉及工程项目数量</t>
  </si>
  <si>
    <t>安置房</t>
  </si>
  <si>
    <t>872户</t>
  </si>
  <si>
    <t>房屋工程总建筑面积</t>
  </si>
  <si>
    <t>≥147173.58平方米</t>
  </si>
  <si>
    <t>充电桩</t>
  </si>
  <si>
    <t>50个</t>
  </si>
  <si>
    <t>工程质量合格率</t>
  </si>
  <si>
    <t>符合国家验收标准</t>
  </si>
  <si>
    <t>完工时间</t>
  </si>
  <si>
    <t>按计划时间完成</t>
  </si>
  <si>
    <t>项目总投资</t>
  </si>
  <si>
    <t>46098万元</t>
  </si>
  <si>
    <t>棚户区居民居住条件</t>
  </si>
  <si>
    <t>有效改善棚户区居民居住条件、促进社会和谐</t>
  </si>
  <si>
    <t>项目发挥作用年限</t>
  </si>
  <si>
    <t>≥85%</t>
  </si>
  <si>
    <t>雷山县丹江镇乌东村省级示范传统村落消防基础设施综合提升</t>
  </si>
  <si>
    <t>涉及项目数</t>
  </si>
  <si>
    <t>推进雷山县传统村落示范州保护利用型村落建设</t>
  </si>
  <si>
    <t>建设传统村落个数数量</t>
  </si>
  <si>
    <t>7个</t>
  </si>
  <si>
    <t>做好雷山县隔离观察点改造工作，保障隔离群众生命健康安全</t>
  </si>
  <si>
    <t>隔离观察点改造数</t>
  </si>
  <si>
    <t>1处</t>
  </si>
  <si>
    <t>隔离观察点综合利用率</t>
  </si>
  <si>
    <t>雷山县第一次全国自然灾害综合风险普查房屋建筑和市政设施调查工作项目经费（雷建呈【2023】272号）</t>
  </si>
  <si>
    <t>调查房屋图斑总数</t>
  </si>
  <si>
    <t>66341栋</t>
  </si>
  <si>
    <t>房屋建筑调查总面积</t>
  </si>
  <si>
    <t>1488.56万平方米</t>
  </si>
  <si>
    <t>保障调查工作按时完成</t>
  </si>
  <si>
    <t>雷山县生活垃圾收运系统二期工程</t>
  </si>
  <si>
    <t>解决农村生活垃圾收集,生活环境脏乱差问题，改善居住环境。</t>
  </si>
  <si>
    <t>通过建材消纳磷石膏</t>
  </si>
  <si>
    <t>2047.73吨</t>
  </si>
  <si>
    <t>磷石膏墙体建设</t>
  </si>
  <si>
    <t>7249.6平方米</t>
  </si>
  <si>
    <t>磷石膏建材应用利率</t>
  </si>
  <si>
    <t>完成时效</t>
  </si>
  <si>
    <t>97679.90元</t>
  </si>
  <si>
    <t>可使用年限或延长使用年限</t>
  </si>
  <si>
    <t>持续改善</t>
  </si>
  <si>
    <t>磷石膏资源综合利用量</t>
  </si>
  <si>
    <t>最大化使用</t>
  </si>
  <si>
    <t>资金支持满意度指标</t>
  </si>
  <si>
    <t>黔东南州雷山县大塘镇新桥历史文化名村保护规划发展</t>
  </si>
  <si>
    <t>建设(改造、修缮)工程数量</t>
  </si>
  <si>
    <t>为稳妥做好农民工资发放工作，防范化解各类风险问题，解决历年拖欠工程款</t>
  </si>
  <si>
    <t>项目数量</t>
  </si>
  <si>
    <t>47个</t>
  </si>
  <si>
    <t>雷山县犀牛塘片区安置房及配套基础设施建设项目（一期）</t>
  </si>
  <si>
    <t>贵州兴雷投资开发（集团）有限责任公司</t>
  </si>
  <si>
    <t>项目占地面积为9350平方米，总建建筑面积约5000平方米，以及水、电、路等配套基础设施</t>
  </si>
  <si>
    <t>完成了项目占地面积为9350平方米，总建建筑面积约5000平方米，以及水、电、路等配套基础设施</t>
  </si>
  <si>
    <t>5000平方米</t>
  </si>
  <si>
    <t>自评得分为100分，评价等级为优秀。</t>
  </si>
  <si>
    <t>路道路工程（包含路基防护工程及软土换填）、电力电信工程、给水工程、交通工程、绿化工程、排水工程及照明工程</t>
  </si>
  <si>
    <t>完成了路道路工程（包含路基防护工程及软土换填）、电力电信工程、给水工程、交通工程、绿化工程、排水工程及照明工程</t>
  </si>
  <si>
    <t>10.9公里</t>
  </si>
  <si>
    <t>2015年易地扶贫搬迁工程项目</t>
  </si>
  <si>
    <t xml:space="preserve">项目占地面积为1850平方米，包工包料装修包房12个、大厅1个，采购安装部分桌椅一批。 </t>
  </si>
  <si>
    <t xml:space="preserve">完成了项目占地面积为1850平方米，包工包料装修包房12个、大厅1个，采购安装部分桌椅一批。 </t>
  </si>
  <si>
    <r>
      <rPr>
        <sz val="11"/>
        <color theme="1"/>
        <rFont val="Arial"/>
        <charset val="0"/>
      </rPr>
      <t>≥</t>
    </r>
    <r>
      <rPr>
        <sz val="11"/>
        <color theme="1"/>
        <rFont val="宋体"/>
        <charset val="134"/>
        <scheme val="minor"/>
      </rPr>
      <t>1850平方米</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</si>
</sst>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7">
    <font>
      <sz val="11"/>
      <color theme="1"/>
      <name val="宋体"/>
      <charset val="134"/>
      <scheme val="minor"/>
    </font>
    <font>
      <sz val="16"/>
      <color indexed="8"/>
      <name val="宋体"/>
      <charset val="134"/>
    </font>
    <font>
      <sz val="9"/>
      <color indexed="8"/>
      <name val="宋体"/>
      <charset val="134"/>
    </font>
    <font>
      <sz val="11"/>
      <name val="宋体"/>
      <charset val="134"/>
    </font>
    <font>
      <sz val="11"/>
      <color theme="1"/>
      <name val="Arial"/>
      <charset val="0"/>
    </font>
    <font>
      <sz val="9"/>
      <name val="宋体"/>
      <charset val="134"/>
    </font>
    <font>
      <sz val="10"/>
      <color indexed="8"/>
      <name val="仿宋"/>
      <charset val="134"/>
    </font>
    <font>
      <sz val="10"/>
      <name val="仿宋"/>
      <charset val="134"/>
    </font>
    <font>
      <sz val="10"/>
      <color theme="1"/>
      <name val="仿宋"/>
      <charset val="134"/>
    </font>
    <font>
      <sz val="9"/>
      <color indexed="8"/>
      <name val="仿宋"/>
      <charset val="134"/>
    </font>
    <font>
      <sz val="9"/>
      <name val="仿宋"/>
      <charset val="134"/>
    </font>
    <font>
      <sz val="11"/>
      <color theme="1"/>
      <name val="仿宋"/>
      <charset val="134"/>
    </font>
    <font>
      <sz val="16"/>
      <color indexed="8"/>
      <name val="方正小标宋简体"/>
      <charset val="134"/>
    </font>
    <font>
      <sz val="12"/>
      <color indexed="8"/>
      <name val="宋体"/>
      <charset val="134"/>
    </font>
    <font>
      <sz val="10"/>
      <color rgb="FF000000"/>
      <name val="仿宋"/>
      <charset val="134"/>
    </font>
    <font>
      <sz val="20"/>
      <color theme="1"/>
      <name val="方正小标宋简体"/>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13"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0" fillId="10" borderId="0" applyNumberFormat="0" applyBorder="0" applyAlignment="0" applyProtection="0">
      <alignment vertical="center"/>
    </xf>
    <xf numFmtId="0" fontId="23" fillId="0" borderId="15" applyNumberFormat="0" applyFill="0" applyAlignment="0" applyProtection="0">
      <alignment vertical="center"/>
    </xf>
    <xf numFmtId="0" fontId="20" fillId="11" borderId="0" applyNumberFormat="0" applyBorder="0" applyAlignment="0" applyProtection="0">
      <alignment vertical="center"/>
    </xf>
    <xf numFmtId="0" fontId="29" fillId="12" borderId="16" applyNumberFormat="0" applyAlignment="0" applyProtection="0">
      <alignment vertical="center"/>
    </xf>
    <xf numFmtId="0" fontId="30" fillId="12" borderId="12" applyNumberFormat="0" applyAlignment="0" applyProtection="0">
      <alignment vertical="center"/>
    </xf>
    <xf numFmtId="0" fontId="31" fillId="13" borderId="17"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xf numFmtId="0" fontId="5" fillId="0" borderId="0"/>
  </cellStyleXfs>
  <cellXfs count="18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lignment vertical="center"/>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9" fontId="3"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protection locked="0"/>
    </xf>
    <xf numFmtId="0" fontId="2" fillId="0" borderId="1" xfId="0" applyFont="1" applyBorder="1" applyProtection="1">
      <alignment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pplyProtection="1">
      <alignment horizontal="center" vertical="center"/>
      <protection locked="0"/>
    </xf>
    <xf numFmtId="177" fontId="2" fillId="0" borderId="1" xfId="0" applyNumberFormat="1" applyFont="1" applyBorder="1" applyAlignment="1">
      <alignment horizontal="center" vertical="center"/>
    </xf>
    <xf numFmtId="0" fontId="2" fillId="0" borderId="6"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5" xfId="0" applyFont="1" applyBorder="1" applyAlignment="1" applyProtection="1">
      <alignment horizontal="center" vertical="center"/>
      <protection locked="0"/>
    </xf>
    <xf numFmtId="0" fontId="3" fillId="0" borderId="1" xfId="0" applyFont="1" applyFill="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0" fontId="6" fillId="0" borderId="6"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wrapText="1"/>
      <protection locked="0"/>
    </xf>
    <xf numFmtId="2" fontId="7" fillId="0" borderId="1" xfId="0" applyNumberFormat="1" applyFont="1" applyFill="1" applyBorder="1" applyAlignment="1" applyProtection="1">
      <alignment horizontal="center" vertical="center"/>
      <protection locked="0"/>
    </xf>
    <xf numFmtId="9" fontId="7" fillId="0" borderId="1"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177" fontId="6" fillId="0" borderId="1" xfId="0" applyNumberFormat="1" applyFont="1" applyBorder="1" applyAlignment="1">
      <alignment horizontal="center" vertical="center"/>
    </xf>
    <xf numFmtId="0" fontId="6" fillId="0" borderId="6"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8" fillId="0" borderId="0" xfId="0" applyFont="1" applyAlignment="1" applyProtection="1">
      <alignment horizontal="center" vertical="center"/>
      <protection locked="0"/>
    </xf>
    <xf numFmtId="0" fontId="0" fillId="0" borderId="0" xfId="0" applyProtection="1">
      <alignment vertical="center"/>
      <protection locked="0"/>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2" fontId="7" fillId="0" borderId="1" xfId="0" applyNumberFormat="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vertical="center"/>
    </xf>
    <xf numFmtId="9"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1" xfId="0" applyFont="1" applyBorder="1" applyAlignment="1">
      <alignment vertical="center"/>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49" fontId="10" fillId="0" borderId="1" xfId="0" applyNumberFormat="1" applyFont="1" applyFill="1" applyBorder="1" applyAlignment="1" applyProtection="1">
      <alignment vertical="center" wrapText="1"/>
      <protection locked="0"/>
    </xf>
    <xf numFmtId="2" fontId="10" fillId="0" borderId="1" xfId="0" applyNumberFormat="1" applyFont="1" applyFill="1" applyBorder="1" applyAlignment="1" applyProtection="1">
      <alignment horizontal="center" vertical="center"/>
      <protection locked="0"/>
    </xf>
    <xf numFmtId="0" fontId="9" fillId="0" borderId="1" xfId="0" applyFont="1" applyBorder="1" applyProtection="1">
      <alignment vertical="center"/>
      <protection locked="0"/>
    </xf>
    <xf numFmtId="9" fontId="10" fillId="0" borderId="1"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9" fillId="0" borderId="0" xfId="0" applyFont="1" applyAlignment="1" applyProtection="1">
      <alignment vertical="center" wrapText="1"/>
      <protection locked="0"/>
    </xf>
    <xf numFmtId="0" fontId="9" fillId="0" borderId="0" xfId="0" applyFont="1" applyAlignment="1">
      <alignment horizontal="left" vertical="center" wrapText="1"/>
    </xf>
    <xf numFmtId="0" fontId="9" fillId="0" borderId="0" xfId="0" applyFont="1" applyAlignment="1">
      <alignment horizontal="left" vertical="center"/>
    </xf>
    <xf numFmtId="177" fontId="9" fillId="0" borderId="1" xfId="0" applyNumberFormat="1" applyFont="1" applyBorder="1" applyAlignment="1">
      <alignment horizontal="center" vertical="center"/>
    </xf>
    <xf numFmtId="0" fontId="9" fillId="0" borderId="6"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0" fontId="9"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0" fillId="0" borderId="0" xfId="0" applyAlignment="1" applyProtection="1">
      <alignment horizontal="center" vertical="center" wrapText="1"/>
      <protection locked="0"/>
    </xf>
    <xf numFmtId="0" fontId="6" fillId="0" borderId="6" xfId="0" applyFont="1" applyFill="1" applyBorder="1" applyAlignment="1" applyProtection="1">
      <alignment horizontal="center" vertical="center"/>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9"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9" fontId="7" fillId="0" borderId="1" xfId="0" applyNumberFormat="1" applyFont="1" applyFill="1" applyBorder="1" applyAlignment="1" applyProtection="1">
      <alignment horizontal="center" vertical="center" wrapText="1"/>
      <protection locked="0"/>
    </xf>
    <xf numFmtId="177"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wrapText="1"/>
    </xf>
    <xf numFmtId="0" fontId="7" fillId="0" borderId="1"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9" fontId="6" fillId="0" borderId="3" xfId="0" applyNumberFormat="1" applyFont="1" applyBorder="1" applyAlignment="1">
      <alignment horizontal="center" vertical="center"/>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9" fontId="6" fillId="0" borderId="7" xfId="0" applyNumberFormat="1" applyFont="1" applyBorder="1" applyAlignment="1" applyProtection="1">
      <alignment horizontal="center" vertical="center"/>
      <protection locked="0"/>
    </xf>
    <xf numFmtId="9" fontId="6" fillId="0" borderId="1" xfId="0" applyNumberFormat="1" applyFont="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9" fontId="6" fillId="0" borderId="4" xfId="0" applyNumberFormat="1" applyFont="1" applyBorder="1" applyAlignment="1">
      <alignment horizontal="center" vertical="center"/>
    </xf>
    <xf numFmtId="9" fontId="6" fillId="0" borderId="5" xfId="0" applyNumberFormat="1" applyFont="1" applyBorder="1" applyAlignment="1">
      <alignment horizontal="center" vertical="center"/>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177" fontId="6" fillId="0" borderId="7" xfId="0" applyNumberFormat="1" applyFont="1" applyBorder="1" applyAlignment="1" applyProtection="1">
      <alignment horizontal="center" vertical="center"/>
      <protection locked="0"/>
    </xf>
    <xf numFmtId="0" fontId="2" fillId="0" borderId="0" xfId="0" applyFont="1" applyAlignment="1">
      <alignment vertical="center" wrapText="1"/>
    </xf>
    <xf numFmtId="0" fontId="15" fillId="0" borderId="0" xfId="0" applyFont="1" applyAlignment="1">
      <alignment horizontal="center" vertical="center"/>
    </xf>
    <xf numFmtId="0" fontId="11" fillId="0" borderId="1" xfId="0" applyFont="1" applyBorder="1">
      <alignment vertical="center"/>
    </xf>
    <xf numFmtId="49" fontId="16" fillId="0" borderId="1" xfId="0" applyNumberFormat="1" applyFont="1" applyFill="1" applyBorder="1" applyAlignment="1" applyProtection="1">
      <alignment vertical="top" wrapText="1"/>
      <protection locked="0"/>
    </xf>
    <xf numFmtId="49" fontId="16" fillId="0" borderId="1" xfId="0" applyNumberFormat="1" applyFont="1" applyFill="1" applyBorder="1" applyAlignment="1" applyProtection="1">
      <alignment vertical="top"/>
      <protection locked="0"/>
    </xf>
    <xf numFmtId="49" fontId="7" fillId="0" borderId="1" xfId="0" applyNumberFormat="1" applyFont="1" applyFill="1" applyBorder="1" applyAlignment="1" applyProtection="1">
      <alignment horizontal="left" vertical="center" wrapText="1"/>
      <protection locked="0"/>
    </xf>
    <xf numFmtId="0" fontId="0" fillId="0" borderId="1" xfId="0" applyBorder="1">
      <alignment vertical="center"/>
    </xf>
    <xf numFmtId="0" fontId="7" fillId="2" borderId="1" xfId="50" applyFont="1" applyFill="1" applyBorder="1" applyAlignment="1">
      <alignment horizontal="center" vertical="center" wrapText="1"/>
    </xf>
    <xf numFmtId="49" fontId="7" fillId="0" borderId="1" xfId="0" applyNumberFormat="1" applyFont="1" applyFill="1" applyBorder="1" applyAlignment="1" applyProtection="1">
      <alignment horizontal="left" vertical="top" wrapText="1"/>
      <protection locked="0"/>
    </xf>
    <xf numFmtId="0" fontId="0" fillId="0" borderId="3" xfId="0"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tabSelected="1" view="pageBreakPreview" zoomScaleNormal="100" workbookViewId="0">
      <selection activeCell="C40" sqref="C40"/>
    </sheetView>
  </sheetViews>
  <sheetFormatPr defaultColWidth="9" defaultRowHeight="13.5" outlineLevelCol="3"/>
  <cols>
    <col min="1" max="1" width="5.75" style="146" customWidth="1"/>
    <col min="2" max="2" width="9.25" customWidth="1"/>
    <col min="3" max="3" width="68.5" customWidth="1"/>
    <col min="4" max="4" width="12.75" customWidth="1"/>
  </cols>
  <sheetData>
    <row r="1" ht="48" customHeight="1" spans="1:4">
      <c r="A1" s="172" t="s">
        <v>0</v>
      </c>
      <c r="B1" s="172"/>
      <c r="C1" s="172"/>
      <c r="D1" s="172"/>
    </row>
    <row r="3" s="146" customFormat="1" ht="21" customHeight="1" spans="1:4">
      <c r="A3" s="125" t="s">
        <v>1</v>
      </c>
      <c r="B3" s="125" t="s">
        <v>2</v>
      </c>
      <c r="C3" s="125" t="s">
        <v>3</v>
      </c>
      <c r="D3" s="125" t="s">
        <v>4</v>
      </c>
    </row>
    <row r="4" ht="21" customHeight="1" spans="1:4">
      <c r="A4" s="125">
        <v>1</v>
      </c>
      <c r="B4" s="125" t="s">
        <v>5</v>
      </c>
      <c r="C4" s="173" t="s">
        <v>6</v>
      </c>
      <c r="D4" s="173"/>
    </row>
    <row r="5" ht="21" customHeight="1" spans="1:4">
      <c r="A5" s="125">
        <v>2</v>
      </c>
      <c r="B5" s="125" t="s">
        <v>7</v>
      </c>
      <c r="C5" s="174" t="s">
        <v>8</v>
      </c>
      <c r="D5" s="173"/>
    </row>
    <row r="6" ht="21" customHeight="1" spans="1:4">
      <c r="A6" s="125">
        <v>3</v>
      </c>
      <c r="B6" s="125" t="s">
        <v>9</v>
      </c>
      <c r="C6" s="175" t="s">
        <v>10</v>
      </c>
      <c r="D6" s="173"/>
    </row>
    <row r="7" ht="21" customHeight="1" spans="1:4">
      <c r="A7" s="125"/>
      <c r="B7" s="125" t="s">
        <v>11</v>
      </c>
      <c r="C7" s="175" t="s">
        <v>12</v>
      </c>
      <c r="D7" s="173"/>
    </row>
    <row r="8" ht="21" customHeight="1" spans="1:4">
      <c r="A8" s="125"/>
      <c r="B8" s="125" t="s">
        <v>13</v>
      </c>
      <c r="C8" s="175" t="s">
        <v>14</v>
      </c>
      <c r="D8" s="173"/>
    </row>
    <row r="9" ht="21" customHeight="1" spans="1:4">
      <c r="A9" s="125"/>
      <c r="B9" s="125" t="s">
        <v>15</v>
      </c>
      <c r="C9" s="175" t="s">
        <v>16</v>
      </c>
      <c r="D9" s="173"/>
    </row>
    <row r="10" ht="21" customHeight="1" spans="1:4">
      <c r="A10" s="125"/>
      <c r="B10" s="125" t="s">
        <v>17</v>
      </c>
      <c r="C10" s="175" t="s">
        <v>18</v>
      </c>
      <c r="D10" s="173"/>
    </row>
    <row r="11" ht="21" customHeight="1" spans="1:4">
      <c r="A11" s="125"/>
      <c r="B11" s="125" t="s">
        <v>19</v>
      </c>
      <c r="C11" s="175" t="s">
        <v>20</v>
      </c>
      <c r="D11" s="173"/>
    </row>
    <row r="12" ht="21" customHeight="1" spans="1:4">
      <c r="A12" s="125"/>
      <c r="B12" s="125" t="s">
        <v>21</v>
      </c>
      <c r="C12" s="175" t="s">
        <v>22</v>
      </c>
      <c r="D12" s="173"/>
    </row>
    <row r="13" ht="21" customHeight="1" spans="1:4">
      <c r="A13" s="125"/>
      <c r="B13" s="125" t="s">
        <v>23</v>
      </c>
      <c r="C13" s="174" t="s">
        <v>24</v>
      </c>
      <c r="D13" s="173"/>
    </row>
    <row r="14" ht="21" customHeight="1" spans="1:4">
      <c r="A14" s="125"/>
      <c r="B14" s="125" t="s">
        <v>25</v>
      </c>
      <c r="C14" s="175" t="s">
        <v>26</v>
      </c>
      <c r="D14" s="173"/>
    </row>
    <row r="15" ht="21" customHeight="1" spans="1:4">
      <c r="A15" s="125"/>
      <c r="B15" s="125" t="s">
        <v>27</v>
      </c>
      <c r="C15" s="175" t="s">
        <v>28</v>
      </c>
      <c r="D15" s="173"/>
    </row>
    <row r="16" ht="21" customHeight="1" spans="1:4">
      <c r="A16" s="125"/>
      <c r="B16" s="125" t="s">
        <v>29</v>
      </c>
      <c r="C16" s="175" t="s">
        <v>30</v>
      </c>
      <c r="D16" s="173"/>
    </row>
    <row r="17" ht="21" customHeight="1" spans="1:4">
      <c r="A17" s="125"/>
      <c r="B17" s="125" t="s">
        <v>31</v>
      </c>
      <c r="C17" s="175" t="s">
        <v>32</v>
      </c>
      <c r="D17" s="173"/>
    </row>
    <row r="18" ht="21" customHeight="1" spans="1:4">
      <c r="A18" s="125"/>
      <c r="B18" s="125" t="s">
        <v>33</v>
      </c>
      <c r="C18" s="175" t="s">
        <v>34</v>
      </c>
      <c r="D18" s="173"/>
    </row>
    <row r="19" ht="21" customHeight="1" spans="1:4">
      <c r="A19" s="125"/>
      <c r="B19" s="125" t="s">
        <v>35</v>
      </c>
      <c r="C19" s="175" t="s">
        <v>36</v>
      </c>
      <c r="D19" s="173"/>
    </row>
    <row r="20" ht="21" customHeight="1" spans="1:4">
      <c r="A20" s="125"/>
      <c r="B20" s="125" t="s">
        <v>37</v>
      </c>
      <c r="C20" s="175" t="s">
        <v>38</v>
      </c>
      <c r="D20" s="173"/>
    </row>
    <row r="21" ht="21" customHeight="1" spans="1:4">
      <c r="A21" s="125"/>
      <c r="B21" s="125" t="s">
        <v>39</v>
      </c>
      <c r="C21" s="175" t="s">
        <v>40</v>
      </c>
      <c r="D21" s="173"/>
    </row>
    <row r="22" ht="21" customHeight="1" spans="1:4">
      <c r="A22" s="125"/>
      <c r="B22" s="125" t="s">
        <v>41</v>
      </c>
      <c r="C22" s="175" t="s">
        <v>42</v>
      </c>
      <c r="D22" s="173"/>
    </row>
    <row r="23" ht="20" customHeight="1" spans="1:4">
      <c r="A23" s="125"/>
      <c r="B23" s="125" t="s">
        <v>43</v>
      </c>
      <c r="C23" s="174" t="s">
        <v>44</v>
      </c>
      <c r="D23" s="173"/>
    </row>
    <row r="24" ht="21" customHeight="1" spans="1:4">
      <c r="A24" s="125"/>
      <c r="B24" s="125" t="s">
        <v>45</v>
      </c>
      <c r="C24" s="175" t="s">
        <v>46</v>
      </c>
      <c r="D24" s="173"/>
    </row>
    <row r="25" ht="19" customHeight="1" spans="1:4">
      <c r="A25" s="125"/>
      <c r="B25" s="125" t="s">
        <v>47</v>
      </c>
      <c r="C25" s="174" t="s">
        <v>48</v>
      </c>
      <c r="D25" s="173"/>
    </row>
    <row r="26" ht="21" customHeight="1" spans="1:4">
      <c r="A26" s="125"/>
      <c r="B26" s="125" t="s">
        <v>49</v>
      </c>
      <c r="C26" s="175" t="s">
        <v>50</v>
      </c>
      <c r="D26" s="173"/>
    </row>
    <row r="27" ht="18" customHeight="1" spans="1:4">
      <c r="A27" s="125"/>
      <c r="B27" s="125" t="s">
        <v>51</v>
      </c>
      <c r="C27" s="175" t="s">
        <v>52</v>
      </c>
      <c r="D27" s="173"/>
    </row>
    <row r="28" ht="19" customHeight="1" spans="1:4">
      <c r="A28" s="125"/>
      <c r="B28" s="125" t="s">
        <v>53</v>
      </c>
      <c r="C28" s="175" t="s">
        <v>54</v>
      </c>
      <c r="D28" s="173"/>
    </row>
    <row r="29" ht="22" customHeight="1" spans="1:4">
      <c r="A29" s="125"/>
      <c r="B29" s="125" t="s">
        <v>55</v>
      </c>
      <c r="C29" s="175" t="s">
        <v>56</v>
      </c>
      <c r="D29" s="173"/>
    </row>
    <row r="30" ht="21" customHeight="1" spans="1:4">
      <c r="A30" s="46"/>
      <c r="B30" s="125" t="s">
        <v>57</v>
      </c>
      <c r="C30" s="176" t="s">
        <v>58</v>
      </c>
      <c r="D30" s="177"/>
    </row>
    <row r="31" ht="21" customHeight="1" spans="1:4">
      <c r="A31" s="46"/>
      <c r="B31" s="125" t="s">
        <v>59</v>
      </c>
      <c r="C31" s="176" t="s">
        <v>60</v>
      </c>
      <c r="D31" s="178"/>
    </row>
    <row r="32" ht="22" customHeight="1" spans="1:4">
      <c r="A32" s="46"/>
      <c r="B32" s="125" t="s">
        <v>61</v>
      </c>
      <c r="C32" s="176" t="s">
        <v>62</v>
      </c>
      <c r="D32" s="178"/>
    </row>
    <row r="33" ht="19" customHeight="1" spans="1:4">
      <c r="A33" s="46"/>
      <c r="B33" s="125"/>
      <c r="C33" s="176"/>
      <c r="D33" s="178"/>
    </row>
    <row r="34" ht="23" customHeight="1" spans="1:4">
      <c r="A34" s="46"/>
      <c r="B34" s="125"/>
      <c r="C34" s="176"/>
      <c r="D34" s="178"/>
    </row>
    <row r="35" ht="21" customHeight="1" spans="1:4">
      <c r="A35" s="46"/>
      <c r="B35" s="125"/>
      <c r="C35" s="176"/>
      <c r="D35" s="178"/>
    </row>
    <row r="36" ht="20" customHeight="1" spans="1:4">
      <c r="A36" s="46"/>
      <c r="B36" s="125"/>
      <c r="C36" s="176"/>
      <c r="D36" s="178"/>
    </row>
    <row r="37" ht="21" customHeight="1" spans="1:4">
      <c r="A37" s="46"/>
      <c r="B37" s="125"/>
      <c r="C37" s="176"/>
      <c r="D37" s="178"/>
    </row>
    <row r="38" ht="20" customHeight="1" spans="1:4">
      <c r="A38" s="46"/>
      <c r="B38" s="125"/>
      <c r="C38" s="179"/>
      <c r="D38" s="177"/>
    </row>
    <row r="39" ht="19" customHeight="1" spans="1:4">
      <c r="A39" s="46"/>
      <c r="B39" s="180"/>
      <c r="C39" s="177"/>
      <c r="D39" s="177"/>
    </row>
    <row r="40" ht="22" customHeight="1" spans="1:4">
      <c r="A40" s="46"/>
      <c r="B40" s="180"/>
      <c r="C40" s="177"/>
      <c r="D40" s="177"/>
    </row>
    <row r="41" ht="24" customHeight="1" spans="1:4">
      <c r="A41" s="46"/>
      <c r="B41" s="180"/>
      <c r="C41" s="177"/>
      <c r="D41" s="177"/>
    </row>
  </sheetData>
  <mergeCells count="1">
    <mergeCell ref="A1:D1"/>
  </mergeCells>
  <pageMargins left="0.75" right="0.75" top="1" bottom="1" header="0.5" footer="0.5"/>
  <pageSetup paperSize="9" scale="7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6" workbookViewId="0">
      <selection activeCell="F30" sqref="F30"/>
    </sheetView>
  </sheetViews>
  <sheetFormatPr defaultColWidth="9" defaultRowHeight="13.5"/>
  <cols>
    <col min="4" max="4" width="13.375" customWidth="1"/>
    <col min="5" max="5" width="11.5" customWidth="1"/>
    <col min="6" max="6" width="11.75" customWidth="1"/>
    <col min="7" max="7" width="6.75" customWidth="1"/>
    <col min="8" max="8" width="6.125" customWidth="1"/>
    <col min="9" max="9" width="8.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22</v>
      </c>
      <c r="C4" s="49"/>
      <c r="D4" s="50"/>
      <c r="E4" s="49"/>
      <c r="F4" s="49"/>
      <c r="G4" s="49"/>
      <c r="H4" s="49"/>
      <c r="I4" s="49"/>
    </row>
    <row r="5" spans="1:9">
      <c r="A5" s="50" t="s">
        <v>158</v>
      </c>
      <c r="B5" s="49" t="s">
        <v>66</v>
      </c>
      <c r="C5" s="49"/>
      <c r="D5" s="50"/>
      <c r="E5" s="49"/>
      <c r="F5" s="49" t="s">
        <v>159</v>
      </c>
      <c r="G5" s="49"/>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1858200</v>
      </c>
      <c r="F7" s="54">
        <v>1858200</v>
      </c>
      <c r="G7" s="58">
        <f>F7/E7</f>
        <v>1</v>
      </c>
      <c r="H7" s="59">
        <v>10</v>
      </c>
      <c r="I7" s="77">
        <f>G7*H7</f>
        <v>10</v>
      </c>
    </row>
    <row r="8" spans="1:9">
      <c r="A8" s="57"/>
      <c r="B8" s="52" t="s">
        <v>163</v>
      </c>
      <c r="C8" s="53"/>
      <c r="D8" s="54"/>
      <c r="E8" s="54">
        <v>1858200</v>
      </c>
      <c r="F8" s="54">
        <v>1858200</v>
      </c>
      <c r="G8" s="56" t="s">
        <v>74</v>
      </c>
      <c r="H8" s="56"/>
      <c r="I8" s="56"/>
    </row>
    <row r="9" spans="1:9">
      <c r="A9" s="60"/>
      <c r="B9" s="61" t="s">
        <v>164</v>
      </c>
      <c r="C9" s="62"/>
      <c r="D9" s="63"/>
      <c r="E9" s="81"/>
      <c r="F9" s="81"/>
      <c r="G9" s="56" t="s">
        <v>74</v>
      </c>
      <c r="H9" s="56"/>
      <c r="I9" s="56"/>
    </row>
    <row r="10" spans="1:9">
      <c r="A10" s="60"/>
      <c r="B10" s="61" t="s">
        <v>165</v>
      </c>
      <c r="C10" s="62"/>
      <c r="D10" s="63"/>
      <c r="E10" s="64">
        <v>1858200</v>
      </c>
      <c r="F10" s="56">
        <v>1858200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227</v>
      </c>
      <c r="C13" s="50"/>
      <c r="D13" s="50"/>
      <c r="E13" s="50"/>
      <c r="F13" s="50" t="s">
        <v>227</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37" customHeight="1" spans="1:9">
      <c r="A16" s="49"/>
      <c r="B16" s="50"/>
      <c r="C16" s="66"/>
      <c r="D16" s="70" t="s">
        <v>228</v>
      </c>
      <c r="E16" s="71" t="s">
        <v>229</v>
      </c>
      <c r="F16" s="71" t="s">
        <v>229</v>
      </c>
      <c r="G16" s="49">
        <v>8</v>
      </c>
      <c r="H16" s="49">
        <v>8</v>
      </c>
      <c r="I16" s="49"/>
    </row>
    <row r="17" spans="1:9">
      <c r="A17" s="49"/>
      <c r="B17" s="50"/>
      <c r="C17" s="68"/>
      <c r="D17" s="49"/>
      <c r="E17" s="49"/>
      <c r="F17" s="49"/>
      <c r="G17" s="49"/>
      <c r="H17" s="49"/>
      <c r="I17" s="49"/>
    </row>
    <row r="18" ht="24" spans="1:9">
      <c r="A18" s="49"/>
      <c r="B18" s="50"/>
      <c r="C18" s="69" t="s">
        <v>129</v>
      </c>
      <c r="D18" s="70" t="s">
        <v>230</v>
      </c>
      <c r="E18" s="84" t="s">
        <v>231</v>
      </c>
      <c r="F18" s="84" t="s">
        <v>94</v>
      </c>
      <c r="G18" s="49">
        <v>7</v>
      </c>
      <c r="H18" s="49">
        <v>7</v>
      </c>
      <c r="I18" s="49"/>
    </row>
    <row r="19" ht="30" customHeight="1" spans="1:9">
      <c r="A19" s="49"/>
      <c r="B19" s="50"/>
      <c r="C19" s="66"/>
      <c r="D19" s="70" t="s">
        <v>232</v>
      </c>
      <c r="E19" s="72">
        <v>1</v>
      </c>
      <c r="F19" s="72">
        <v>1</v>
      </c>
      <c r="G19" s="49">
        <v>7</v>
      </c>
      <c r="H19" s="49">
        <v>7</v>
      </c>
      <c r="I19" s="49"/>
    </row>
    <row r="20" ht="24" spans="1:9">
      <c r="A20" s="49"/>
      <c r="B20" s="50"/>
      <c r="C20" s="69" t="s">
        <v>131</v>
      </c>
      <c r="D20" s="70" t="s">
        <v>233</v>
      </c>
      <c r="E20" s="72" t="s">
        <v>198</v>
      </c>
      <c r="F20" s="72" t="s">
        <v>198</v>
      </c>
      <c r="G20" s="49">
        <v>7</v>
      </c>
      <c r="H20" s="49">
        <v>7</v>
      </c>
      <c r="I20" s="49"/>
    </row>
    <row r="21" ht="38" customHeight="1" spans="1:9">
      <c r="A21" s="49"/>
      <c r="B21" s="50"/>
      <c r="C21" s="66"/>
      <c r="D21" s="70" t="s">
        <v>234</v>
      </c>
      <c r="E21" s="72">
        <v>1</v>
      </c>
      <c r="F21" s="72">
        <v>1</v>
      </c>
      <c r="G21" s="49">
        <v>7</v>
      </c>
      <c r="H21" s="49">
        <v>7</v>
      </c>
      <c r="I21" s="49"/>
    </row>
    <row r="22" ht="36" spans="1:9">
      <c r="A22" s="49"/>
      <c r="B22" s="50"/>
      <c r="C22" s="69" t="s">
        <v>133</v>
      </c>
      <c r="D22" s="70" t="s">
        <v>235</v>
      </c>
      <c r="E22" s="71" t="s">
        <v>236</v>
      </c>
      <c r="F22" s="71" t="s">
        <v>236</v>
      </c>
      <c r="G22" s="49">
        <v>7</v>
      </c>
      <c r="H22" s="49">
        <v>7</v>
      </c>
      <c r="I22" s="49"/>
    </row>
    <row r="23" ht="27" customHeight="1" spans="1:9">
      <c r="A23" s="49"/>
      <c r="B23" s="50"/>
      <c r="C23" s="66"/>
      <c r="D23" s="70" t="s">
        <v>174</v>
      </c>
      <c r="E23" s="72">
        <v>1</v>
      </c>
      <c r="F23" s="72">
        <v>1</v>
      </c>
      <c r="G23" s="49">
        <v>7</v>
      </c>
      <c r="H23" s="49">
        <v>7</v>
      </c>
      <c r="I23" s="49"/>
    </row>
    <row r="24" spans="1:9">
      <c r="A24" s="49"/>
      <c r="B24" s="50" t="s">
        <v>175</v>
      </c>
      <c r="C24" s="69" t="s">
        <v>136</v>
      </c>
      <c r="D24" s="70"/>
      <c r="E24" s="71"/>
      <c r="F24" s="71"/>
      <c r="G24" s="49"/>
      <c r="H24" s="49"/>
      <c r="I24" s="49"/>
    </row>
    <row r="25" spans="1:9">
      <c r="A25" s="49"/>
      <c r="B25" s="50"/>
      <c r="C25" s="66"/>
      <c r="D25" s="70"/>
      <c r="E25" s="71"/>
      <c r="F25" s="71"/>
      <c r="G25" s="49"/>
      <c r="H25" s="49"/>
      <c r="I25" s="49"/>
    </row>
    <row r="26" ht="40" customHeight="1" spans="1:9">
      <c r="A26" s="49"/>
      <c r="B26" s="50"/>
      <c r="C26" s="69" t="s">
        <v>137</v>
      </c>
      <c r="D26" s="70" t="s">
        <v>237</v>
      </c>
      <c r="E26" s="84" t="s">
        <v>238</v>
      </c>
      <c r="F26" s="84" t="s">
        <v>94</v>
      </c>
      <c r="G26" s="49">
        <v>10</v>
      </c>
      <c r="H26" s="49">
        <v>10</v>
      </c>
      <c r="I26" s="49"/>
    </row>
    <row r="27" spans="1:9">
      <c r="A27" s="49"/>
      <c r="B27" s="50"/>
      <c r="C27" s="66"/>
      <c r="D27" s="70" t="s">
        <v>239</v>
      </c>
      <c r="E27" s="71" t="s">
        <v>240</v>
      </c>
      <c r="F27" s="71" t="s">
        <v>94</v>
      </c>
      <c r="G27" s="49">
        <v>10</v>
      </c>
      <c r="H27" s="49">
        <v>10</v>
      </c>
      <c r="I27" s="49"/>
    </row>
    <row r="28" spans="1:9">
      <c r="A28" s="49"/>
      <c r="B28" s="50"/>
      <c r="C28" s="69" t="s">
        <v>140</v>
      </c>
      <c r="D28" s="49"/>
      <c r="E28" s="49"/>
      <c r="F28" s="49"/>
      <c r="G28" s="49"/>
      <c r="H28" s="49"/>
      <c r="I28" s="49"/>
    </row>
    <row r="29" spans="1:9">
      <c r="A29" s="49"/>
      <c r="B29" s="50"/>
      <c r="C29" s="66"/>
      <c r="D29" s="49"/>
      <c r="E29" s="49"/>
      <c r="F29" s="49"/>
      <c r="G29" s="49"/>
      <c r="H29" s="49"/>
      <c r="I29" s="49"/>
    </row>
    <row r="30" ht="43" customHeight="1" spans="1:9">
      <c r="A30" s="49"/>
      <c r="B30" s="50"/>
      <c r="C30" s="69" t="s">
        <v>143</v>
      </c>
      <c r="D30" s="70" t="s">
        <v>241</v>
      </c>
      <c r="E30" s="84" t="s">
        <v>242</v>
      </c>
      <c r="F30" s="84" t="s">
        <v>94</v>
      </c>
      <c r="G30" s="49">
        <v>10</v>
      </c>
      <c r="H30" s="49">
        <v>10</v>
      </c>
      <c r="I30" s="49"/>
    </row>
    <row r="31" spans="1:9">
      <c r="A31" s="49"/>
      <c r="B31" s="50"/>
      <c r="C31" s="66"/>
      <c r="D31" s="49"/>
      <c r="E31" s="49"/>
      <c r="F31" s="49"/>
      <c r="G31" s="49"/>
      <c r="H31" s="49"/>
      <c r="I31" s="49"/>
    </row>
    <row r="32" ht="29" customHeight="1" spans="1:9">
      <c r="A32" s="49"/>
      <c r="B32" s="60" t="s">
        <v>145</v>
      </c>
      <c r="C32" s="67" t="s">
        <v>146</v>
      </c>
      <c r="D32" s="70" t="s">
        <v>243</v>
      </c>
      <c r="E32" s="72" t="s">
        <v>198</v>
      </c>
      <c r="F32" s="72" t="s">
        <v>198</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2" customHeight="1"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4" workbookViewId="0">
      <selection activeCell="E44" sqref="E44"/>
    </sheetView>
  </sheetViews>
  <sheetFormatPr defaultColWidth="9" defaultRowHeight="13.5"/>
  <cols>
    <col min="4" max="4" width="14.1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85" t="s">
        <v>157</v>
      </c>
      <c r="B4" s="85" t="s">
        <v>24</v>
      </c>
      <c r="C4" s="85"/>
      <c r="D4" s="86"/>
      <c r="E4" s="85"/>
      <c r="F4" s="85"/>
      <c r="G4" s="85"/>
      <c r="H4" s="85"/>
      <c r="I4" s="85"/>
    </row>
    <row r="5" spans="1:9">
      <c r="A5" s="86" t="s">
        <v>158</v>
      </c>
      <c r="B5" s="85" t="s">
        <v>66</v>
      </c>
      <c r="C5" s="85"/>
      <c r="D5" s="86"/>
      <c r="E5" s="87"/>
      <c r="F5" s="85" t="s">
        <v>159</v>
      </c>
      <c r="G5" s="85" t="s">
        <v>66</v>
      </c>
      <c r="H5" s="85"/>
      <c r="I5" s="85"/>
    </row>
    <row r="6" ht="22.5" spans="1:9">
      <c r="A6" s="88" t="s">
        <v>160</v>
      </c>
      <c r="B6" s="89" t="s">
        <v>68</v>
      </c>
      <c r="C6" s="90"/>
      <c r="D6" s="91"/>
      <c r="E6" s="89" t="s">
        <v>161</v>
      </c>
      <c r="F6" s="92" t="s">
        <v>70</v>
      </c>
      <c r="G6" s="93" t="s">
        <v>71</v>
      </c>
      <c r="H6" s="93" t="s">
        <v>87</v>
      </c>
      <c r="I6" s="93" t="s">
        <v>88</v>
      </c>
    </row>
    <row r="7" spans="1:9">
      <c r="A7" s="94"/>
      <c r="B7" s="95" t="s">
        <v>162</v>
      </c>
      <c r="C7" s="96"/>
      <c r="D7" s="97"/>
      <c r="E7" s="98">
        <v>27290000</v>
      </c>
      <c r="F7" s="98">
        <v>19450000</v>
      </c>
      <c r="G7" s="99">
        <f>F7/E7</f>
        <v>0.712715280322462</v>
      </c>
      <c r="H7" s="100">
        <v>10</v>
      </c>
      <c r="I7" s="123">
        <f>G7*H7</f>
        <v>7.12715280322462</v>
      </c>
    </row>
    <row r="8" spans="1:9">
      <c r="A8" s="94"/>
      <c r="B8" s="95" t="s">
        <v>163</v>
      </c>
      <c r="C8" s="96"/>
      <c r="D8" s="97"/>
      <c r="E8" s="98">
        <v>27290000</v>
      </c>
      <c r="F8" s="98">
        <v>19450000</v>
      </c>
      <c r="G8" s="93" t="s">
        <v>74</v>
      </c>
      <c r="H8" s="93"/>
      <c r="I8" s="93"/>
    </row>
    <row r="9" spans="1:9">
      <c r="A9" s="101"/>
      <c r="B9" s="102" t="s">
        <v>164</v>
      </c>
      <c r="C9" s="103"/>
      <c r="D9" s="104"/>
      <c r="E9" s="81"/>
      <c r="F9" s="81"/>
      <c r="G9" s="93" t="s">
        <v>74</v>
      </c>
      <c r="H9" s="93"/>
      <c r="I9" s="93"/>
    </row>
    <row r="10" spans="1:9">
      <c r="A10" s="101"/>
      <c r="B10" s="102" t="s">
        <v>165</v>
      </c>
      <c r="C10" s="103"/>
      <c r="D10" s="104"/>
      <c r="E10" s="105">
        <v>27290000</v>
      </c>
      <c r="F10" s="98">
        <v>19450000</v>
      </c>
      <c r="G10" s="93" t="s">
        <v>74</v>
      </c>
      <c r="H10" s="93"/>
      <c r="I10" s="93"/>
    </row>
    <row r="11" spans="1:9">
      <c r="A11" s="106"/>
      <c r="B11" s="102" t="s">
        <v>166</v>
      </c>
      <c r="C11" s="103"/>
      <c r="D11" s="104"/>
      <c r="E11" s="105"/>
      <c r="F11" s="107"/>
      <c r="G11" s="93" t="s">
        <v>74</v>
      </c>
      <c r="H11" s="93"/>
      <c r="I11" s="93"/>
    </row>
    <row r="12" spans="1:9">
      <c r="A12" s="88" t="s">
        <v>77</v>
      </c>
      <c r="B12" s="93" t="s">
        <v>78</v>
      </c>
      <c r="C12" s="93"/>
      <c r="D12" s="92"/>
      <c r="E12" s="93"/>
      <c r="F12" s="93" t="s">
        <v>79</v>
      </c>
      <c r="G12" s="93"/>
      <c r="H12" s="93"/>
      <c r="I12" s="93"/>
    </row>
    <row r="13" spans="1:9">
      <c r="A13" s="101"/>
      <c r="B13" s="85" t="s">
        <v>244</v>
      </c>
      <c r="C13" s="85"/>
      <c r="D13" s="86"/>
      <c r="E13" s="85"/>
      <c r="F13" s="85" t="s">
        <v>244</v>
      </c>
      <c r="G13" s="85"/>
      <c r="H13" s="85"/>
      <c r="I13" s="85"/>
    </row>
    <row r="14" ht="22.5" spans="1:9">
      <c r="A14" s="85" t="s">
        <v>168</v>
      </c>
      <c r="B14" s="108" t="s">
        <v>82</v>
      </c>
      <c r="C14" s="108" t="s">
        <v>83</v>
      </c>
      <c r="D14" s="109" t="s">
        <v>84</v>
      </c>
      <c r="E14" s="110" t="s">
        <v>85</v>
      </c>
      <c r="F14" s="108" t="s">
        <v>86</v>
      </c>
      <c r="G14" s="108" t="s">
        <v>87</v>
      </c>
      <c r="H14" s="108" t="s">
        <v>88</v>
      </c>
      <c r="I14" s="124" t="s">
        <v>89</v>
      </c>
    </row>
    <row r="15" spans="1:9">
      <c r="A15" s="85"/>
      <c r="B15" s="86" t="s">
        <v>169</v>
      </c>
      <c r="C15" s="111" t="s">
        <v>126</v>
      </c>
      <c r="D15" s="112" t="s">
        <v>245</v>
      </c>
      <c r="E15" s="113" t="s">
        <v>246</v>
      </c>
      <c r="F15" s="113" t="s">
        <v>246</v>
      </c>
      <c r="G15" s="114">
        <v>10</v>
      </c>
      <c r="H15" s="85">
        <v>10</v>
      </c>
      <c r="I15" s="114"/>
    </row>
    <row r="16" spans="1:9">
      <c r="A16" s="85"/>
      <c r="B16" s="86"/>
      <c r="C16" s="108"/>
      <c r="D16" s="112" t="s">
        <v>247</v>
      </c>
      <c r="E16" s="113" t="s">
        <v>248</v>
      </c>
      <c r="F16" s="113" t="s">
        <v>248</v>
      </c>
      <c r="G16" s="114">
        <v>10</v>
      </c>
      <c r="H16" s="85">
        <v>10</v>
      </c>
      <c r="I16" s="114"/>
    </row>
    <row r="17" spans="1:9">
      <c r="A17" s="85"/>
      <c r="B17" s="86"/>
      <c r="C17" s="110"/>
      <c r="D17" s="87"/>
      <c r="E17" s="87"/>
      <c r="F17" s="87"/>
      <c r="G17" s="114"/>
      <c r="H17" s="85"/>
      <c r="I17" s="114"/>
    </row>
    <row r="18" spans="1:9">
      <c r="A18" s="85"/>
      <c r="B18" s="86"/>
      <c r="C18" s="111" t="s">
        <v>129</v>
      </c>
      <c r="D18" s="87"/>
      <c r="E18" s="87"/>
      <c r="F18" s="87"/>
      <c r="G18" s="114"/>
      <c r="H18" s="85"/>
      <c r="I18" s="114"/>
    </row>
    <row r="19" spans="1:9">
      <c r="A19" s="85"/>
      <c r="B19" s="86"/>
      <c r="C19" s="108"/>
      <c r="D19" s="112" t="s">
        <v>171</v>
      </c>
      <c r="E19" s="115" t="s">
        <v>185</v>
      </c>
      <c r="F19" s="115" t="s">
        <v>185</v>
      </c>
      <c r="G19" s="114">
        <v>10</v>
      </c>
      <c r="H19" s="85">
        <v>10</v>
      </c>
      <c r="I19" s="114"/>
    </row>
    <row r="20" spans="1:9">
      <c r="A20" s="85"/>
      <c r="B20" s="86"/>
      <c r="C20" s="111" t="s">
        <v>131</v>
      </c>
      <c r="D20" s="112" t="s">
        <v>172</v>
      </c>
      <c r="E20" s="115" t="s">
        <v>186</v>
      </c>
      <c r="F20" s="115" t="s">
        <v>186</v>
      </c>
      <c r="G20" s="114">
        <v>5</v>
      </c>
      <c r="H20" s="85">
        <v>5</v>
      </c>
      <c r="I20" s="114"/>
    </row>
    <row r="21" spans="1:9">
      <c r="A21" s="85"/>
      <c r="B21" s="86"/>
      <c r="C21" s="108"/>
      <c r="D21" s="112" t="s">
        <v>173</v>
      </c>
      <c r="E21" s="115" t="s">
        <v>185</v>
      </c>
      <c r="F21" s="115" t="s">
        <v>185</v>
      </c>
      <c r="G21" s="114">
        <v>5</v>
      </c>
      <c r="H21" s="85">
        <v>5</v>
      </c>
      <c r="I21" s="114"/>
    </row>
    <row r="22" spans="1:9">
      <c r="A22" s="85"/>
      <c r="B22" s="86"/>
      <c r="C22" s="111" t="s">
        <v>133</v>
      </c>
      <c r="D22" s="87"/>
      <c r="E22" s="87"/>
      <c r="F22" s="87"/>
      <c r="G22" s="114"/>
      <c r="H22" s="85"/>
      <c r="I22" s="114"/>
    </row>
    <row r="23" ht="22.5" spans="1:9">
      <c r="A23" s="85"/>
      <c r="B23" s="86"/>
      <c r="C23" s="108"/>
      <c r="D23" s="112" t="s">
        <v>174</v>
      </c>
      <c r="E23" s="115">
        <v>1</v>
      </c>
      <c r="F23" s="115">
        <v>1</v>
      </c>
      <c r="G23" s="114">
        <v>10</v>
      </c>
      <c r="H23" s="85">
        <v>10</v>
      </c>
      <c r="I23" s="114"/>
    </row>
    <row r="24" spans="1:9">
      <c r="A24" s="85"/>
      <c r="B24" s="86" t="s">
        <v>175</v>
      </c>
      <c r="C24" s="111" t="s">
        <v>136</v>
      </c>
      <c r="D24" s="87"/>
      <c r="E24" s="87"/>
      <c r="F24" s="87"/>
      <c r="G24" s="114"/>
      <c r="H24" s="85"/>
      <c r="I24" s="114"/>
    </row>
    <row r="25" spans="1:9">
      <c r="A25" s="85"/>
      <c r="B25" s="86"/>
      <c r="C25" s="108"/>
      <c r="D25" s="87"/>
      <c r="E25" s="87"/>
      <c r="F25" s="87"/>
      <c r="G25" s="114"/>
      <c r="H25" s="85"/>
      <c r="I25" s="114"/>
    </row>
    <row r="26" spans="1:9">
      <c r="A26" s="85"/>
      <c r="B26" s="86"/>
      <c r="C26" s="111" t="s">
        <v>137</v>
      </c>
      <c r="D26" s="87"/>
      <c r="E26" s="87"/>
      <c r="F26" s="87"/>
      <c r="G26" s="114"/>
      <c r="H26" s="85"/>
      <c r="I26" s="114"/>
    </row>
    <row r="27" ht="22.5" spans="1:9">
      <c r="A27" s="85"/>
      <c r="B27" s="86"/>
      <c r="C27" s="108"/>
      <c r="D27" s="112" t="s">
        <v>177</v>
      </c>
      <c r="E27" s="115" t="s">
        <v>186</v>
      </c>
      <c r="F27" s="115" t="s">
        <v>186</v>
      </c>
      <c r="G27" s="114">
        <v>30</v>
      </c>
      <c r="H27" s="85">
        <v>30</v>
      </c>
      <c r="I27" s="114"/>
    </row>
    <row r="28" spans="1:9">
      <c r="A28" s="85"/>
      <c r="B28" s="86"/>
      <c r="C28" s="111" t="s">
        <v>140</v>
      </c>
      <c r="D28" s="87"/>
      <c r="E28" s="87"/>
      <c r="F28" s="87"/>
      <c r="G28" s="114"/>
      <c r="H28" s="85"/>
      <c r="I28" s="114"/>
    </row>
    <row r="29" spans="1:9">
      <c r="A29" s="85"/>
      <c r="B29" s="86"/>
      <c r="C29" s="108"/>
      <c r="D29" s="87"/>
      <c r="E29" s="87"/>
      <c r="F29" s="87"/>
      <c r="G29" s="114"/>
      <c r="H29" s="85"/>
      <c r="I29" s="114"/>
    </row>
    <row r="30" spans="1:9">
      <c r="A30" s="85"/>
      <c r="B30" s="86"/>
      <c r="C30" s="111" t="s">
        <v>143</v>
      </c>
      <c r="D30" s="87"/>
      <c r="E30" s="87"/>
      <c r="F30" s="87"/>
      <c r="G30" s="114"/>
      <c r="H30" s="85"/>
      <c r="I30" s="114"/>
    </row>
    <row r="31" spans="1:9">
      <c r="A31" s="85"/>
      <c r="B31" s="86"/>
      <c r="C31" s="108"/>
      <c r="D31" s="87"/>
      <c r="E31" s="87"/>
      <c r="F31" s="87"/>
      <c r="G31" s="114"/>
      <c r="H31" s="85"/>
      <c r="I31" s="114"/>
    </row>
    <row r="32" spans="1:9">
      <c r="A32" s="85"/>
      <c r="B32" s="101" t="s">
        <v>145</v>
      </c>
      <c r="C32" s="109" t="s">
        <v>146</v>
      </c>
      <c r="D32" s="112" t="s">
        <v>178</v>
      </c>
      <c r="E32" s="115" t="s">
        <v>185</v>
      </c>
      <c r="F32" s="115" t="s">
        <v>185</v>
      </c>
      <c r="G32" s="114">
        <v>10</v>
      </c>
      <c r="H32" s="85">
        <v>10</v>
      </c>
      <c r="I32" s="114"/>
    </row>
    <row r="33" spans="1:9">
      <c r="A33" s="85"/>
      <c r="B33" s="101"/>
      <c r="C33" s="101"/>
      <c r="D33" s="87"/>
      <c r="E33" s="87"/>
      <c r="F33" s="87"/>
      <c r="G33" s="114"/>
      <c r="H33" s="85"/>
      <c r="I33" s="114"/>
    </row>
    <row r="34" spans="1:9">
      <c r="A34" s="89" t="s">
        <v>148</v>
      </c>
      <c r="B34" s="90"/>
      <c r="C34" s="90"/>
      <c r="D34" s="90"/>
      <c r="E34" s="90"/>
      <c r="F34" s="91"/>
      <c r="G34" s="93">
        <f>SUM(G15:G33)+H7</f>
        <v>100</v>
      </c>
      <c r="H34" s="93">
        <f>SUM(H15:H33)+I7</f>
        <v>97.1271528032246</v>
      </c>
      <c r="I34" s="125"/>
    </row>
    <row r="35" ht="22.5" spans="1:9">
      <c r="A35" s="86" t="s">
        <v>149</v>
      </c>
      <c r="B35" s="116" t="s">
        <v>249</v>
      </c>
      <c r="C35" s="117"/>
      <c r="D35" s="117"/>
      <c r="E35" s="117"/>
      <c r="F35" s="117"/>
      <c r="G35" s="117"/>
      <c r="H35" s="117"/>
      <c r="I35" s="126"/>
    </row>
    <row r="36" spans="1:9">
      <c r="A36" s="118"/>
      <c r="B36" s="119" t="s">
        <v>180</v>
      </c>
      <c r="C36" s="119"/>
      <c r="D36" s="120"/>
      <c r="E36" s="119"/>
      <c r="F36" s="119"/>
      <c r="G36" s="118"/>
      <c r="H36" s="118"/>
      <c r="I36" s="127"/>
    </row>
    <row r="37" spans="1:9">
      <c r="A37" s="121" t="s">
        <v>181</v>
      </c>
      <c r="B37" s="121"/>
      <c r="C37" s="121"/>
      <c r="D37" s="121"/>
      <c r="E37" s="121"/>
      <c r="F37" s="121"/>
      <c r="G37" s="121"/>
      <c r="H37" s="121"/>
      <c r="I37" s="121"/>
    </row>
    <row r="38" spans="1:9">
      <c r="A38" s="122" t="s">
        <v>152</v>
      </c>
      <c r="B38" s="122"/>
      <c r="C38" s="122"/>
      <c r="D38" s="122"/>
      <c r="E38" s="122"/>
      <c r="F38" s="122"/>
      <c r="G38" s="122"/>
      <c r="H38" s="122"/>
      <c r="I38" s="122"/>
    </row>
    <row r="39" spans="1:9">
      <c r="A39" s="121" t="s">
        <v>153</v>
      </c>
      <c r="B39" s="121"/>
      <c r="C39" s="121"/>
      <c r="D39" s="121"/>
      <c r="E39" s="121"/>
      <c r="F39" s="121"/>
      <c r="G39" s="121"/>
      <c r="H39" s="121"/>
      <c r="I39" s="121"/>
    </row>
    <row r="40" spans="1:9">
      <c r="A40" s="121" t="s">
        <v>154</v>
      </c>
      <c r="B40" s="121"/>
      <c r="C40" s="121"/>
      <c r="D40" s="121"/>
      <c r="E40" s="121"/>
      <c r="F40" s="121"/>
      <c r="G40" s="121"/>
      <c r="H40" s="121"/>
      <c r="I40" s="121"/>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F30" sqref="F30"/>
    </sheetView>
  </sheetViews>
  <sheetFormatPr defaultColWidth="9" defaultRowHeight="13.5"/>
  <cols>
    <col min="4" max="4" width="14.3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26</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100000</v>
      </c>
      <c r="F7" s="54">
        <v>100000</v>
      </c>
      <c r="G7" s="58">
        <f>F7/E7</f>
        <v>1</v>
      </c>
      <c r="H7" s="59">
        <v>10</v>
      </c>
      <c r="I7" s="77">
        <f>G7*H7</f>
        <v>10</v>
      </c>
    </row>
    <row r="8" spans="1:9">
      <c r="A8" s="57"/>
      <c r="B8" s="52" t="s">
        <v>163</v>
      </c>
      <c r="C8" s="53"/>
      <c r="D8" s="54"/>
      <c r="E8" s="54">
        <v>100000</v>
      </c>
      <c r="F8" s="54">
        <v>100000</v>
      </c>
      <c r="G8" s="56" t="s">
        <v>74</v>
      </c>
      <c r="H8" s="56"/>
      <c r="I8" s="56"/>
    </row>
    <row r="9" spans="1:9">
      <c r="A9" s="60"/>
      <c r="B9" s="61" t="s">
        <v>164</v>
      </c>
      <c r="C9" s="62"/>
      <c r="D9" s="63"/>
      <c r="E9" s="81"/>
      <c r="F9" s="81"/>
      <c r="G9" s="56" t="s">
        <v>74</v>
      </c>
      <c r="H9" s="56"/>
      <c r="I9" s="56"/>
    </row>
    <row r="10" spans="1:9">
      <c r="A10" s="60"/>
      <c r="B10" s="61" t="s">
        <v>165</v>
      </c>
      <c r="C10" s="62"/>
      <c r="D10" s="63"/>
      <c r="E10" s="54">
        <v>100000</v>
      </c>
      <c r="F10" s="54">
        <v>100000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250</v>
      </c>
      <c r="C13" s="50"/>
      <c r="D13" s="50"/>
      <c r="E13" s="50"/>
      <c r="F13" s="50" t="s">
        <v>250</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49"/>
      <c r="E16" s="49"/>
      <c r="F16" s="49"/>
      <c r="G16" s="49"/>
      <c r="H16" s="49"/>
      <c r="I16" s="49"/>
    </row>
    <row r="17" spans="1:9">
      <c r="A17" s="49"/>
      <c r="B17" s="50"/>
      <c r="C17" s="68"/>
      <c r="D17" s="70" t="s">
        <v>251</v>
      </c>
      <c r="E17" s="72">
        <v>0.99</v>
      </c>
      <c r="F17" s="72">
        <v>0.99</v>
      </c>
      <c r="G17" s="49">
        <v>10</v>
      </c>
      <c r="H17" s="49">
        <v>10</v>
      </c>
      <c r="I17" s="49"/>
    </row>
    <row r="18" spans="1:9">
      <c r="A18" s="49"/>
      <c r="B18" s="50"/>
      <c r="C18" s="69" t="s">
        <v>129</v>
      </c>
      <c r="D18" s="70" t="s">
        <v>115</v>
      </c>
      <c r="E18" s="71" t="s">
        <v>116</v>
      </c>
      <c r="F18" s="71" t="s">
        <v>94</v>
      </c>
      <c r="G18" s="49">
        <v>10</v>
      </c>
      <c r="H18" s="49">
        <v>10</v>
      </c>
      <c r="I18" s="49"/>
    </row>
    <row r="19" spans="1:9">
      <c r="A19" s="49"/>
      <c r="B19" s="50"/>
      <c r="C19" s="66"/>
      <c r="D19" s="70" t="s">
        <v>252</v>
      </c>
      <c r="E19" s="71" t="s">
        <v>116</v>
      </c>
      <c r="F19" s="71" t="s">
        <v>94</v>
      </c>
      <c r="G19" s="49">
        <v>10</v>
      </c>
      <c r="H19" s="49">
        <v>10</v>
      </c>
      <c r="I19" s="49"/>
    </row>
    <row r="20" spans="1:9">
      <c r="A20" s="49"/>
      <c r="B20" s="50"/>
      <c r="C20" s="69" t="s">
        <v>131</v>
      </c>
      <c r="D20" s="49"/>
      <c r="E20" s="49"/>
      <c r="F20" s="49"/>
      <c r="G20" s="49"/>
      <c r="H20" s="49"/>
      <c r="I20" s="49"/>
    </row>
    <row r="21" ht="24" spans="1:9">
      <c r="A21" s="49"/>
      <c r="B21" s="50"/>
      <c r="C21" s="66"/>
      <c r="D21" s="70" t="s">
        <v>253</v>
      </c>
      <c r="E21" s="72">
        <v>0.98</v>
      </c>
      <c r="F21" s="72">
        <v>0.98</v>
      </c>
      <c r="G21" s="49">
        <v>10</v>
      </c>
      <c r="H21" s="49">
        <v>10</v>
      </c>
      <c r="I21" s="49"/>
    </row>
    <row r="22" ht="24" spans="1:9">
      <c r="A22" s="49"/>
      <c r="B22" s="50"/>
      <c r="C22" s="69" t="s">
        <v>133</v>
      </c>
      <c r="D22" s="70" t="s">
        <v>174</v>
      </c>
      <c r="E22" s="72">
        <v>1</v>
      </c>
      <c r="F22" s="72">
        <v>1</v>
      </c>
      <c r="G22" s="49">
        <v>10</v>
      </c>
      <c r="H22" s="49">
        <v>10</v>
      </c>
      <c r="I22" s="49"/>
    </row>
    <row r="23" spans="1:9">
      <c r="A23" s="49"/>
      <c r="B23" s="50"/>
      <c r="C23" s="66"/>
      <c r="D23" s="49"/>
      <c r="E23" s="49"/>
      <c r="F23" s="49"/>
      <c r="G23" s="49"/>
      <c r="H23" s="49"/>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spans="1:9">
      <c r="A26" s="49"/>
      <c r="B26" s="50"/>
      <c r="C26" s="69" t="s">
        <v>137</v>
      </c>
      <c r="D26" s="70" t="s">
        <v>254</v>
      </c>
      <c r="E26" s="71" t="s">
        <v>255</v>
      </c>
      <c r="F26" s="71" t="s">
        <v>94</v>
      </c>
      <c r="G26" s="49">
        <v>15</v>
      </c>
      <c r="H26" s="49">
        <v>15</v>
      </c>
      <c r="I26" s="49"/>
    </row>
    <row r="27" spans="1:9">
      <c r="A27" s="49"/>
      <c r="B27" s="50"/>
      <c r="C27" s="66"/>
      <c r="D27" s="49"/>
      <c r="E27" s="49"/>
      <c r="F27" s="49"/>
      <c r="G27" s="49"/>
      <c r="H27" s="49"/>
      <c r="I27" s="49"/>
    </row>
    <row r="28" spans="1:9">
      <c r="A28" s="49"/>
      <c r="B28" s="50"/>
      <c r="C28" s="69" t="s">
        <v>140</v>
      </c>
      <c r="D28" s="49"/>
      <c r="E28" s="49"/>
      <c r="F28" s="49"/>
      <c r="G28" s="49"/>
      <c r="H28" s="49"/>
      <c r="I28" s="49"/>
    </row>
    <row r="29" spans="1:9">
      <c r="A29" s="49"/>
      <c r="B29" s="50"/>
      <c r="C29" s="66"/>
      <c r="D29" s="49"/>
      <c r="E29" s="49"/>
      <c r="F29" s="49"/>
      <c r="G29" s="49"/>
      <c r="H29" s="49"/>
      <c r="I29" s="49"/>
    </row>
    <row r="30" ht="24" spans="1:9">
      <c r="A30" s="49"/>
      <c r="B30" s="50"/>
      <c r="C30" s="69" t="s">
        <v>143</v>
      </c>
      <c r="D30" s="70" t="s">
        <v>256</v>
      </c>
      <c r="E30" s="71" t="s">
        <v>257</v>
      </c>
      <c r="F30" s="71" t="s">
        <v>94</v>
      </c>
      <c r="G30" s="49">
        <v>15</v>
      </c>
      <c r="H30" s="49">
        <v>15</v>
      </c>
      <c r="I30" s="49"/>
    </row>
    <row r="31" spans="1:9">
      <c r="A31" s="49"/>
      <c r="B31" s="50"/>
      <c r="C31" s="66"/>
      <c r="D31" s="49"/>
      <c r="E31" s="49"/>
      <c r="F31" s="49"/>
      <c r="G31" s="49"/>
      <c r="H31" s="49"/>
      <c r="I31" s="49"/>
    </row>
    <row r="32" spans="1:9">
      <c r="A32" s="49"/>
      <c r="B32" s="60" t="s">
        <v>145</v>
      </c>
      <c r="C32" s="67" t="s">
        <v>146</v>
      </c>
      <c r="D32" s="70" t="s">
        <v>197</v>
      </c>
      <c r="E32" s="72">
        <v>0.98</v>
      </c>
      <c r="F32" s="72">
        <v>0.98</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F30" sqref="F30"/>
    </sheetView>
  </sheetViews>
  <sheetFormatPr defaultColWidth="9" defaultRowHeight="13.5"/>
  <cols>
    <col min="4" max="4" width="14.1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28</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200000</v>
      </c>
      <c r="F7" s="54">
        <v>200000</v>
      </c>
      <c r="G7" s="58">
        <f>F7/E7</f>
        <v>1</v>
      </c>
      <c r="H7" s="59">
        <v>10</v>
      </c>
      <c r="I7" s="77">
        <f>G7*H7</f>
        <v>10</v>
      </c>
    </row>
    <row r="8" spans="1:9">
      <c r="A8" s="57"/>
      <c r="B8" s="52" t="s">
        <v>163</v>
      </c>
      <c r="C8" s="53"/>
      <c r="D8" s="54"/>
      <c r="E8" s="54">
        <v>200000</v>
      </c>
      <c r="F8" s="54">
        <v>200000</v>
      </c>
      <c r="G8" s="56" t="s">
        <v>74</v>
      </c>
      <c r="H8" s="56"/>
      <c r="I8" s="56"/>
    </row>
    <row r="9" spans="1:9">
      <c r="A9" s="60"/>
      <c r="B9" s="61" t="s">
        <v>164</v>
      </c>
      <c r="C9" s="62"/>
      <c r="D9" s="63"/>
      <c r="E9" s="81"/>
      <c r="F9" s="81"/>
      <c r="G9" s="56" t="s">
        <v>74</v>
      </c>
      <c r="H9" s="56"/>
      <c r="I9" s="56"/>
    </row>
    <row r="10" spans="1:9">
      <c r="A10" s="60"/>
      <c r="B10" s="61" t="s">
        <v>165</v>
      </c>
      <c r="C10" s="62"/>
      <c r="D10" s="63"/>
      <c r="E10" s="64">
        <v>200000</v>
      </c>
      <c r="F10" s="56">
        <v>200000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258</v>
      </c>
      <c r="C13" s="50"/>
      <c r="D13" s="50"/>
      <c r="E13" s="50"/>
      <c r="F13" s="50" t="s">
        <v>258</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49"/>
      <c r="E16" s="49"/>
      <c r="F16" s="49"/>
      <c r="G16" s="49"/>
      <c r="H16" s="49"/>
      <c r="I16" s="49"/>
    </row>
    <row r="17" ht="28" customHeight="1" spans="1:9">
      <c r="A17" s="49"/>
      <c r="B17" s="50"/>
      <c r="C17" s="68"/>
      <c r="D17" s="70" t="s">
        <v>259</v>
      </c>
      <c r="E17" s="72" t="s">
        <v>185</v>
      </c>
      <c r="F17" s="72" t="s">
        <v>185</v>
      </c>
      <c r="G17" s="49">
        <v>10</v>
      </c>
      <c r="H17" s="49">
        <v>10</v>
      </c>
      <c r="I17" s="49"/>
    </row>
    <row r="18" spans="1:9">
      <c r="A18" s="49"/>
      <c r="B18" s="50"/>
      <c r="C18" s="69" t="s">
        <v>129</v>
      </c>
      <c r="D18" s="70" t="s">
        <v>252</v>
      </c>
      <c r="E18" s="71" t="s">
        <v>260</v>
      </c>
      <c r="F18" s="71" t="s">
        <v>94</v>
      </c>
      <c r="G18" s="49">
        <v>10</v>
      </c>
      <c r="H18" s="49">
        <v>10</v>
      </c>
      <c r="I18" s="49"/>
    </row>
    <row r="19" ht="19" customHeight="1" spans="1:9">
      <c r="A19" s="49"/>
      <c r="B19" s="50"/>
      <c r="C19" s="66"/>
      <c r="D19" s="70" t="s">
        <v>115</v>
      </c>
      <c r="E19" s="71" t="s">
        <v>116</v>
      </c>
      <c r="F19" s="71" t="s">
        <v>94</v>
      </c>
      <c r="G19" s="49">
        <v>10</v>
      </c>
      <c r="H19" s="49">
        <v>10</v>
      </c>
      <c r="I19" s="49"/>
    </row>
    <row r="20" spans="1:9">
      <c r="A20" s="49"/>
      <c r="B20" s="50"/>
      <c r="C20" s="69" t="s">
        <v>131</v>
      </c>
      <c r="D20" s="49"/>
      <c r="E20" s="49"/>
      <c r="F20" s="49"/>
      <c r="G20" s="49"/>
      <c r="H20" s="49"/>
      <c r="I20" s="49"/>
    </row>
    <row r="21" ht="27" customHeight="1" spans="1:9">
      <c r="A21" s="49"/>
      <c r="B21" s="50"/>
      <c r="C21" s="66"/>
      <c r="D21" s="70" t="s">
        <v>253</v>
      </c>
      <c r="E21" s="72" t="s">
        <v>185</v>
      </c>
      <c r="F21" s="72" t="s">
        <v>185</v>
      </c>
      <c r="G21" s="49">
        <v>10</v>
      </c>
      <c r="H21" s="49">
        <v>10</v>
      </c>
      <c r="I21" s="49"/>
    </row>
    <row r="22" spans="1:9">
      <c r="A22" s="49"/>
      <c r="B22" s="50"/>
      <c r="C22" s="69" t="s">
        <v>133</v>
      </c>
      <c r="D22" s="49"/>
      <c r="E22" s="49"/>
      <c r="F22" s="49"/>
      <c r="G22" s="49"/>
      <c r="H22" s="49"/>
      <c r="I22" s="49"/>
    </row>
    <row r="23" ht="26" customHeight="1"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3" customHeight="1" spans="1:9">
      <c r="A26" s="49"/>
      <c r="B26" s="50"/>
      <c r="C26" s="69" t="s">
        <v>137</v>
      </c>
      <c r="D26" s="70" t="s">
        <v>254</v>
      </c>
      <c r="E26" s="71" t="s">
        <v>255</v>
      </c>
      <c r="F26" s="71" t="s">
        <v>94</v>
      </c>
      <c r="G26" s="49">
        <v>10</v>
      </c>
      <c r="H26" s="49">
        <v>10</v>
      </c>
      <c r="I26" s="49"/>
    </row>
    <row r="27" ht="24" spans="1:9">
      <c r="A27" s="49"/>
      <c r="B27" s="50"/>
      <c r="C27" s="66"/>
      <c r="D27" s="70" t="s">
        <v>261</v>
      </c>
      <c r="E27" s="71" t="s">
        <v>255</v>
      </c>
      <c r="F27" s="71" t="s">
        <v>94</v>
      </c>
      <c r="G27" s="49">
        <v>10</v>
      </c>
      <c r="H27" s="49">
        <v>10</v>
      </c>
      <c r="I27" s="49"/>
    </row>
    <row r="28" spans="1:9">
      <c r="A28" s="49"/>
      <c r="B28" s="50"/>
      <c r="C28" s="69" t="s">
        <v>140</v>
      </c>
      <c r="D28" s="49"/>
      <c r="E28" s="49"/>
      <c r="F28" s="49"/>
      <c r="G28" s="49"/>
      <c r="H28" s="49"/>
      <c r="I28" s="49"/>
    </row>
    <row r="29" spans="1:9">
      <c r="A29" s="49"/>
      <c r="B29" s="50"/>
      <c r="C29" s="66"/>
      <c r="D29" s="49"/>
      <c r="E29" s="49"/>
      <c r="F29" s="49"/>
      <c r="G29" s="49"/>
      <c r="H29" s="49"/>
      <c r="I29" s="49"/>
    </row>
    <row r="30" ht="34" customHeight="1" spans="1:9">
      <c r="A30" s="49"/>
      <c r="B30" s="50"/>
      <c r="C30" s="69" t="s">
        <v>143</v>
      </c>
      <c r="D30" s="70" t="s">
        <v>262</v>
      </c>
      <c r="E30" s="71" t="s">
        <v>257</v>
      </c>
      <c r="F30" s="71" t="s">
        <v>94</v>
      </c>
      <c r="G30" s="49">
        <v>10</v>
      </c>
      <c r="H30" s="49">
        <v>10</v>
      </c>
      <c r="I30" s="49"/>
    </row>
    <row r="31" spans="1:9">
      <c r="A31" s="49"/>
      <c r="B31" s="50"/>
      <c r="C31" s="66"/>
      <c r="D31" s="49"/>
      <c r="E31" s="49"/>
      <c r="F31" s="49"/>
      <c r="G31" s="49"/>
      <c r="H31" s="49"/>
      <c r="I31" s="49"/>
    </row>
    <row r="32" spans="1:9">
      <c r="A32" s="49"/>
      <c r="B32" s="60" t="s">
        <v>145</v>
      </c>
      <c r="C32" s="67" t="s">
        <v>146</v>
      </c>
      <c r="D32" s="70" t="s">
        <v>197</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F30" sqref="F30"/>
    </sheetView>
  </sheetViews>
  <sheetFormatPr defaultColWidth="9" defaultRowHeight="13.5"/>
  <cols>
    <col min="4" max="4" width="15.6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30</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42000</v>
      </c>
      <c r="F7" s="54">
        <v>42000</v>
      </c>
      <c r="G7" s="58">
        <f>F7/E7</f>
        <v>1</v>
      </c>
      <c r="H7" s="59">
        <v>10</v>
      </c>
      <c r="I7" s="77">
        <f>G7*H7</f>
        <v>10</v>
      </c>
    </row>
    <row r="8" spans="1:9">
      <c r="A8" s="57"/>
      <c r="B8" s="52" t="s">
        <v>163</v>
      </c>
      <c r="C8" s="53"/>
      <c r="D8" s="54"/>
      <c r="E8" s="54">
        <v>42000</v>
      </c>
      <c r="F8" s="54">
        <v>42000</v>
      </c>
      <c r="G8" s="56" t="s">
        <v>74</v>
      </c>
      <c r="H8" s="56"/>
      <c r="I8" s="56"/>
    </row>
    <row r="9" spans="1:9">
      <c r="A9" s="60"/>
      <c r="B9" s="61" t="s">
        <v>164</v>
      </c>
      <c r="C9" s="62"/>
      <c r="D9" s="63"/>
      <c r="E9" s="81"/>
      <c r="F9" s="81"/>
      <c r="G9" s="56" t="s">
        <v>74</v>
      </c>
      <c r="H9" s="56"/>
      <c r="I9" s="56"/>
    </row>
    <row r="10" spans="1:9">
      <c r="A10" s="60"/>
      <c r="B10" s="61" t="s">
        <v>165</v>
      </c>
      <c r="C10" s="62"/>
      <c r="D10" s="63"/>
      <c r="E10" s="64">
        <v>42000</v>
      </c>
      <c r="F10" s="56">
        <v>42000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263</v>
      </c>
      <c r="C13" s="50"/>
      <c r="D13" s="50"/>
      <c r="E13" s="50"/>
      <c r="F13" s="50" t="s">
        <v>263</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31" customHeight="1" spans="1:9">
      <c r="A16" s="49"/>
      <c r="B16" s="50"/>
      <c r="C16" s="66"/>
      <c r="D16" s="70" t="s">
        <v>264</v>
      </c>
      <c r="E16" s="72" t="s">
        <v>185</v>
      </c>
      <c r="F16" s="72" t="s">
        <v>185</v>
      </c>
      <c r="G16" s="49">
        <v>10</v>
      </c>
      <c r="H16" s="49">
        <v>10</v>
      </c>
      <c r="I16" s="49"/>
    </row>
    <row r="17" ht="24" spans="1:9">
      <c r="A17" s="49"/>
      <c r="B17" s="50"/>
      <c r="C17" s="68"/>
      <c r="D17" s="70" t="s">
        <v>265</v>
      </c>
      <c r="E17" s="71" t="s">
        <v>266</v>
      </c>
      <c r="F17" s="71" t="s">
        <v>266</v>
      </c>
      <c r="G17" s="49">
        <v>10</v>
      </c>
      <c r="H17" s="49">
        <v>10</v>
      </c>
      <c r="I17" s="49"/>
    </row>
    <row r="18" spans="1:9">
      <c r="A18" s="49"/>
      <c r="B18" s="50"/>
      <c r="C18" s="69" t="s">
        <v>129</v>
      </c>
      <c r="D18" s="70" t="s">
        <v>252</v>
      </c>
      <c r="E18" s="71" t="s">
        <v>260</v>
      </c>
      <c r="F18" s="71" t="s">
        <v>94</v>
      </c>
      <c r="G18" s="49">
        <v>5</v>
      </c>
      <c r="H18" s="49">
        <v>5</v>
      </c>
      <c r="I18" s="49"/>
    </row>
    <row r="19" spans="1:9">
      <c r="A19" s="49"/>
      <c r="B19" s="50"/>
      <c r="C19" s="66"/>
      <c r="D19" s="70" t="s">
        <v>115</v>
      </c>
      <c r="E19" s="71" t="s">
        <v>116</v>
      </c>
      <c r="F19" s="71" t="s">
        <v>94</v>
      </c>
      <c r="G19" s="49">
        <v>5</v>
      </c>
      <c r="H19" s="49">
        <v>5</v>
      </c>
      <c r="I19" s="49"/>
    </row>
    <row r="20" spans="1:9">
      <c r="A20" s="49"/>
      <c r="B20" s="50"/>
      <c r="C20" s="69" t="s">
        <v>131</v>
      </c>
      <c r="D20" s="49"/>
      <c r="E20" s="49"/>
      <c r="F20" s="49"/>
      <c r="G20" s="49"/>
      <c r="H20" s="49"/>
      <c r="I20" s="49"/>
    </row>
    <row r="21" ht="35" customHeight="1" spans="1:9">
      <c r="A21" s="49"/>
      <c r="B21" s="50"/>
      <c r="C21" s="66"/>
      <c r="D21" s="70" t="s">
        <v>267</v>
      </c>
      <c r="E21" s="72" t="s">
        <v>186</v>
      </c>
      <c r="F21" s="72" t="s">
        <v>186</v>
      </c>
      <c r="G21" s="49">
        <v>10</v>
      </c>
      <c r="H21" s="49">
        <v>10</v>
      </c>
      <c r="I21" s="49"/>
    </row>
    <row r="22" ht="24" spans="1:9">
      <c r="A22" s="49"/>
      <c r="B22" s="50"/>
      <c r="C22" s="69" t="s">
        <v>133</v>
      </c>
      <c r="D22" s="70" t="s">
        <v>174</v>
      </c>
      <c r="E22" s="72">
        <v>1</v>
      </c>
      <c r="F22" s="72">
        <v>1</v>
      </c>
      <c r="G22" s="49">
        <v>10</v>
      </c>
      <c r="H22" s="49">
        <v>10</v>
      </c>
      <c r="I22" s="49"/>
    </row>
    <row r="23" spans="1:9">
      <c r="A23" s="49"/>
      <c r="B23" s="50"/>
      <c r="C23" s="66"/>
      <c r="D23" s="49"/>
      <c r="E23" s="49"/>
      <c r="F23" s="49"/>
      <c r="G23" s="49"/>
      <c r="H23" s="49"/>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spans="1:9">
      <c r="A26" s="49"/>
      <c r="B26" s="50"/>
      <c r="C26" s="69" t="s">
        <v>137</v>
      </c>
      <c r="D26" s="49"/>
      <c r="E26" s="49"/>
      <c r="F26" s="49"/>
      <c r="G26" s="49"/>
      <c r="H26" s="49"/>
      <c r="I26" s="49"/>
    </row>
    <row r="27" ht="30" customHeight="1" spans="1:9">
      <c r="A27" s="49"/>
      <c r="B27" s="50"/>
      <c r="C27" s="66"/>
      <c r="D27" s="70" t="s">
        <v>268</v>
      </c>
      <c r="E27" s="71" t="s">
        <v>257</v>
      </c>
      <c r="F27" s="71" t="s">
        <v>94</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ht="33" customHeight="1" spans="1:9">
      <c r="A30" s="49"/>
      <c r="B30" s="50"/>
      <c r="C30" s="69" t="s">
        <v>143</v>
      </c>
      <c r="D30" s="70" t="s">
        <v>269</v>
      </c>
      <c r="E30" s="71" t="s">
        <v>270</v>
      </c>
      <c r="F30" s="71" t="s">
        <v>94</v>
      </c>
      <c r="G30" s="49">
        <v>15</v>
      </c>
      <c r="H30" s="49">
        <v>15</v>
      </c>
      <c r="I30" s="49"/>
    </row>
    <row r="31" spans="1:9">
      <c r="A31" s="49"/>
      <c r="B31" s="50"/>
      <c r="C31" s="66"/>
      <c r="D31" s="49"/>
      <c r="E31" s="49"/>
      <c r="F31" s="49"/>
      <c r="G31" s="49"/>
      <c r="H31" s="49"/>
      <c r="I31" s="49"/>
    </row>
    <row r="32" ht="21" customHeight="1" spans="1:9">
      <c r="A32" s="49"/>
      <c r="B32" s="60" t="s">
        <v>145</v>
      </c>
      <c r="C32" s="67" t="s">
        <v>146</v>
      </c>
      <c r="D32" s="70" t="s">
        <v>197</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3"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32</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300000</v>
      </c>
      <c r="F7" s="54">
        <v>300000</v>
      </c>
      <c r="G7" s="58">
        <f>F7/E7</f>
        <v>1</v>
      </c>
      <c r="H7" s="59">
        <v>10</v>
      </c>
      <c r="I7" s="77">
        <f>G7*H7</f>
        <v>10</v>
      </c>
    </row>
    <row r="8" spans="1:9">
      <c r="A8" s="57"/>
      <c r="B8" s="52" t="s">
        <v>163</v>
      </c>
      <c r="C8" s="53"/>
      <c r="D8" s="54"/>
      <c r="E8" s="54">
        <v>300000</v>
      </c>
      <c r="F8" s="54">
        <v>300000</v>
      </c>
      <c r="G8" s="56" t="s">
        <v>74</v>
      </c>
      <c r="H8" s="56"/>
      <c r="I8" s="56"/>
    </row>
    <row r="9" spans="1:9">
      <c r="A9" s="60"/>
      <c r="B9" s="61" t="s">
        <v>164</v>
      </c>
      <c r="C9" s="62"/>
      <c r="D9" s="63"/>
      <c r="E9" s="81"/>
      <c r="F9" s="81"/>
      <c r="G9" s="56" t="s">
        <v>74</v>
      </c>
      <c r="H9" s="56"/>
      <c r="I9" s="56"/>
    </row>
    <row r="10" spans="1:9">
      <c r="A10" s="60"/>
      <c r="B10" s="61" t="s">
        <v>165</v>
      </c>
      <c r="C10" s="62"/>
      <c r="D10" s="63"/>
      <c r="E10" s="64">
        <v>300000</v>
      </c>
      <c r="F10" s="56">
        <v>300000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271</v>
      </c>
      <c r="C13" s="49"/>
      <c r="D13" s="50"/>
      <c r="E13" s="49"/>
      <c r="F13" s="49" t="s">
        <v>271</v>
      </c>
      <c r="G13" s="49"/>
      <c r="H13" s="49"/>
      <c r="I13" s="49"/>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70" t="s">
        <v>170</v>
      </c>
      <c r="E16" s="71" t="s">
        <v>184</v>
      </c>
      <c r="F16" s="71" t="s">
        <v>184</v>
      </c>
      <c r="G16" s="49">
        <v>10</v>
      </c>
      <c r="H16" s="49">
        <v>10</v>
      </c>
      <c r="I16" s="49"/>
    </row>
    <row r="17" spans="1:9">
      <c r="A17" s="49"/>
      <c r="B17" s="50"/>
      <c r="C17" s="68"/>
      <c r="D17" s="49"/>
      <c r="E17" s="49"/>
      <c r="F17" s="49"/>
      <c r="G17" s="49"/>
      <c r="H17" s="49"/>
      <c r="I17" s="49"/>
    </row>
    <row r="18" spans="1:9">
      <c r="A18" s="49"/>
      <c r="B18" s="50"/>
      <c r="C18" s="69" t="s">
        <v>129</v>
      </c>
      <c r="D18" s="70" t="s">
        <v>171</v>
      </c>
      <c r="E18" s="71" t="s">
        <v>185</v>
      </c>
      <c r="F18" s="71" t="s">
        <v>185</v>
      </c>
      <c r="G18" s="49">
        <v>10</v>
      </c>
      <c r="H18" s="49">
        <v>10</v>
      </c>
      <c r="I18" s="49"/>
    </row>
    <row r="19" spans="1:9">
      <c r="A19" s="49"/>
      <c r="B19" s="50"/>
      <c r="C19" s="66"/>
      <c r="D19" s="49"/>
      <c r="E19" s="49"/>
      <c r="F19" s="49"/>
      <c r="G19" s="49"/>
      <c r="H19" s="49"/>
      <c r="I19" s="49"/>
    </row>
    <row r="20" ht="24" spans="1:9">
      <c r="A20" s="49"/>
      <c r="B20" s="50"/>
      <c r="C20" s="69" t="s">
        <v>131</v>
      </c>
      <c r="D20" s="70" t="s">
        <v>173</v>
      </c>
      <c r="E20" s="71" t="s">
        <v>186</v>
      </c>
      <c r="F20" s="71" t="s">
        <v>186</v>
      </c>
      <c r="G20" s="49">
        <v>10</v>
      </c>
      <c r="H20" s="49">
        <v>10</v>
      </c>
      <c r="I20" s="49"/>
    </row>
    <row r="21" ht="24" spans="1:9">
      <c r="A21" s="49"/>
      <c r="B21" s="50"/>
      <c r="C21" s="66"/>
      <c r="D21" s="70" t="s">
        <v>172</v>
      </c>
      <c r="E21" s="71" t="s">
        <v>186</v>
      </c>
      <c r="F21" s="71" t="s">
        <v>186</v>
      </c>
      <c r="G21" s="49">
        <v>10</v>
      </c>
      <c r="H21" s="49">
        <v>10</v>
      </c>
      <c r="I21" s="49"/>
    </row>
    <row r="22" spans="1:9">
      <c r="A22" s="49"/>
      <c r="B22" s="50"/>
      <c r="C22" s="69" t="s">
        <v>133</v>
      </c>
      <c r="D22" s="49"/>
      <c r="E22" s="49"/>
      <c r="F22" s="49"/>
      <c r="G22" s="49"/>
      <c r="H22" s="49"/>
      <c r="I22" s="49"/>
    </row>
    <row r="23" ht="29" customHeight="1"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8" customHeight="1" spans="1:9">
      <c r="A26" s="49"/>
      <c r="B26" s="50"/>
      <c r="C26" s="69" t="s">
        <v>137</v>
      </c>
      <c r="D26" s="70" t="s">
        <v>177</v>
      </c>
      <c r="E26" s="71" t="s">
        <v>185</v>
      </c>
      <c r="F26" s="71" t="s">
        <v>185</v>
      </c>
      <c r="G26" s="49">
        <v>15</v>
      </c>
      <c r="H26" s="49">
        <v>15</v>
      </c>
      <c r="I26" s="49"/>
    </row>
    <row r="27" spans="1:9">
      <c r="A27" s="49"/>
      <c r="B27" s="50"/>
      <c r="C27" s="66"/>
      <c r="D27" s="70" t="s">
        <v>176</v>
      </c>
      <c r="E27" s="71" t="s">
        <v>186</v>
      </c>
      <c r="F27" s="71" t="s">
        <v>186</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1" t="s">
        <v>185</v>
      </c>
      <c r="F32" s="71"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F30" sqref="F30"/>
    </sheetView>
  </sheetViews>
  <sheetFormatPr defaultColWidth="9" defaultRowHeight="13.5"/>
  <cols>
    <col min="4" max="4" width="14.6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34</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200000</v>
      </c>
      <c r="F7" s="54">
        <v>200000</v>
      </c>
      <c r="G7" s="58">
        <f>F7/E7</f>
        <v>1</v>
      </c>
      <c r="H7" s="59">
        <v>10</v>
      </c>
      <c r="I7" s="77">
        <f>G7*H7</f>
        <v>10</v>
      </c>
    </row>
    <row r="8" spans="1:9">
      <c r="A8" s="57"/>
      <c r="B8" s="52" t="s">
        <v>163</v>
      </c>
      <c r="C8" s="53"/>
      <c r="D8" s="54"/>
      <c r="E8" s="54">
        <v>200000</v>
      </c>
      <c r="F8" s="54">
        <v>200000</v>
      </c>
      <c r="G8" s="56" t="s">
        <v>74</v>
      </c>
      <c r="H8" s="56"/>
      <c r="I8" s="56"/>
    </row>
    <row r="9" spans="1:9">
      <c r="A9" s="60"/>
      <c r="B9" s="61" t="s">
        <v>164</v>
      </c>
      <c r="C9" s="62"/>
      <c r="D9" s="63"/>
      <c r="E9" s="81"/>
      <c r="F9" s="81"/>
      <c r="G9" s="56" t="s">
        <v>74</v>
      </c>
      <c r="H9" s="56"/>
      <c r="I9" s="56"/>
    </row>
    <row r="10" spans="1:9">
      <c r="A10" s="60"/>
      <c r="B10" s="61" t="s">
        <v>165</v>
      </c>
      <c r="C10" s="62"/>
      <c r="D10" s="63"/>
      <c r="E10" s="54">
        <v>200000</v>
      </c>
      <c r="F10" s="54">
        <v>200000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272</v>
      </c>
      <c r="C13" s="50"/>
      <c r="D13" s="50"/>
      <c r="E13" s="50"/>
      <c r="F13" s="50" t="s">
        <v>272</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70" t="s">
        <v>273</v>
      </c>
      <c r="E15" s="71" t="s">
        <v>274</v>
      </c>
      <c r="F15" s="71" t="s">
        <v>274</v>
      </c>
      <c r="G15" s="49">
        <v>10</v>
      </c>
      <c r="H15" s="49">
        <v>10</v>
      </c>
      <c r="I15" s="49"/>
    </row>
    <row r="16" spans="1:9">
      <c r="A16" s="49"/>
      <c r="B16" s="50"/>
      <c r="C16" s="66"/>
      <c r="D16" s="70" t="s">
        <v>275</v>
      </c>
      <c r="E16" s="71" t="s">
        <v>276</v>
      </c>
      <c r="F16" s="71" t="s">
        <v>276</v>
      </c>
      <c r="G16" s="49">
        <v>5</v>
      </c>
      <c r="H16" s="49">
        <v>5</v>
      </c>
      <c r="I16" s="49"/>
    </row>
    <row r="17" ht="30" customHeight="1" spans="1:9">
      <c r="A17" s="49"/>
      <c r="B17" s="50"/>
      <c r="C17" s="68"/>
      <c r="D17" s="70" t="s">
        <v>277</v>
      </c>
      <c r="E17" s="71" t="s">
        <v>278</v>
      </c>
      <c r="F17" s="71" t="s">
        <v>278</v>
      </c>
      <c r="G17" s="49">
        <v>5</v>
      </c>
      <c r="H17" s="49">
        <v>5</v>
      </c>
      <c r="I17" s="49"/>
    </row>
    <row r="18" spans="1:9">
      <c r="A18" s="49"/>
      <c r="B18" s="50"/>
      <c r="C18" s="69" t="s">
        <v>129</v>
      </c>
      <c r="D18" s="49"/>
      <c r="E18" s="49"/>
      <c r="F18" s="49"/>
      <c r="G18" s="49"/>
      <c r="H18" s="49"/>
      <c r="I18" s="49"/>
    </row>
    <row r="19" ht="31" customHeight="1" spans="1:9">
      <c r="A19" s="49"/>
      <c r="B19" s="50"/>
      <c r="C19" s="66"/>
      <c r="D19" s="70" t="s">
        <v>279</v>
      </c>
      <c r="E19" s="71" t="s">
        <v>116</v>
      </c>
      <c r="F19" s="71" t="s">
        <v>94</v>
      </c>
      <c r="G19" s="49">
        <v>10</v>
      </c>
      <c r="H19" s="49">
        <v>10</v>
      </c>
      <c r="I19" s="49"/>
    </row>
    <row r="20" spans="1:9">
      <c r="A20" s="49"/>
      <c r="B20" s="50"/>
      <c r="C20" s="69" t="s">
        <v>131</v>
      </c>
      <c r="D20" s="70" t="s">
        <v>280</v>
      </c>
      <c r="E20" s="71" t="s">
        <v>281</v>
      </c>
      <c r="F20" s="71" t="s">
        <v>94</v>
      </c>
      <c r="G20" s="49">
        <v>10</v>
      </c>
      <c r="H20" s="49">
        <v>10</v>
      </c>
      <c r="I20" s="49"/>
    </row>
    <row r="21" spans="1:9">
      <c r="A21" s="49"/>
      <c r="B21" s="50"/>
      <c r="C21" s="66"/>
      <c r="D21" s="49"/>
      <c r="E21" s="49"/>
      <c r="F21" s="49"/>
      <c r="G21" s="49"/>
      <c r="H21" s="49"/>
      <c r="I21" s="49"/>
    </row>
    <row r="22" ht="25" customHeight="1" spans="1:9">
      <c r="A22" s="49"/>
      <c r="B22" s="50"/>
      <c r="C22" s="69" t="s">
        <v>133</v>
      </c>
      <c r="D22" s="70" t="s">
        <v>174</v>
      </c>
      <c r="E22" s="72">
        <v>1</v>
      </c>
      <c r="F22" s="72">
        <v>1</v>
      </c>
      <c r="G22" s="49">
        <v>10</v>
      </c>
      <c r="H22" s="49">
        <v>10</v>
      </c>
      <c r="I22" s="49"/>
    </row>
    <row r="23" spans="1:9">
      <c r="A23" s="49"/>
      <c r="B23" s="50"/>
      <c r="C23" s="66"/>
      <c r="D23" s="49"/>
      <c r="E23" s="49"/>
      <c r="F23" s="49"/>
      <c r="G23" s="49"/>
      <c r="H23" s="49"/>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2" customHeight="1" spans="1:9">
      <c r="A26" s="49"/>
      <c r="B26" s="50"/>
      <c r="C26" s="69" t="s">
        <v>137</v>
      </c>
      <c r="D26" s="70" t="s">
        <v>282</v>
      </c>
      <c r="E26" s="71" t="s">
        <v>255</v>
      </c>
      <c r="F26" s="71" t="s">
        <v>94</v>
      </c>
      <c r="G26" s="49">
        <v>15</v>
      </c>
      <c r="H26" s="49">
        <v>15</v>
      </c>
      <c r="I26" s="49"/>
    </row>
    <row r="27" spans="1:9">
      <c r="A27" s="49"/>
      <c r="B27" s="50"/>
      <c r="C27" s="66"/>
      <c r="D27" s="49"/>
      <c r="E27" s="49"/>
      <c r="F27" s="49"/>
      <c r="G27" s="49"/>
      <c r="H27" s="49"/>
      <c r="I27" s="49"/>
    </row>
    <row r="28" spans="1:9">
      <c r="A28" s="49"/>
      <c r="B28" s="50"/>
      <c r="C28" s="69" t="s">
        <v>140</v>
      </c>
      <c r="D28" s="49"/>
      <c r="E28" s="49"/>
      <c r="F28" s="49"/>
      <c r="G28" s="49"/>
      <c r="H28" s="49"/>
      <c r="I28" s="49"/>
    </row>
    <row r="29" spans="1:9">
      <c r="A29" s="49"/>
      <c r="B29" s="50"/>
      <c r="C29" s="66"/>
      <c r="D29" s="49"/>
      <c r="E29" s="49"/>
      <c r="F29" s="49"/>
      <c r="G29" s="49"/>
      <c r="H29" s="49"/>
      <c r="I29" s="49"/>
    </row>
    <row r="30" ht="36" customHeight="1" spans="1:9">
      <c r="A30" s="49"/>
      <c r="B30" s="50"/>
      <c r="C30" s="69" t="s">
        <v>143</v>
      </c>
      <c r="D30" s="70" t="s">
        <v>283</v>
      </c>
      <c r="E30" s="71" t="s">
        <v>257</v>
      </c>
      <c r="F30" s="71" t="s">
        <v>94</v>
      </c>
      <c r="G30" s="49">
        <v>15</v>
      </c>
      <c r="H30" s="49">
        <v>15</v>
      </c>
      <c r="I30" s="49"/>
    </row>
    <row r="31" spans="1:9">
      <c r="A31" s="49"/>
      <c r="B31" s="50"/>
      <c r="C31" s="66"/>
      <c r="D31" s="49"/>
      <c r="E31" s="49"/>
      <c r="F31" s="49"/>
      <c r="G31" s="49"/>
      <c r="H31" s="49"/>
      <c r="I31" s="49"/>
    </row>
    <row r="32" spans="1:9">
      <c r="A32" s="49"/>
      <c r="B32" s="60" t="s">
        <v>145</v>
      </c>
      <c r="C32" s="67" t="s">
        <v>146</v>
      </c>
      <c r="D32" s="70" t="s">
        <v>178</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4.3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36</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2450000</v>
      </c>
      <c r="F7" s="54">
        <v>2450000</v>
      </c>
      <c r="G7" s="58">
        <f>F7/E7</f>
        <v>1</v>
      </c>
      <c r="H7" s="59">
        <v>10</v>
      </c>
      <c r="I7" s="77">
        <f>G7*H7</f>
        <v>10</v>
      </c>
    </row>
    <row r="8" spans="1:9">
      <c r="A8" s="57"/>
      <c r="B8" s="52" t="s">
        <v>163</v>
      </c>
      <c r="C8" s="53"/>
      <c r="D8" s="54"/>
      <c r="E8" s="54">
        <v>2450000</v>
      </c>
      <c r="F8" s="54">
        <v>2450000</v>
      </c>
      <c r="G8" s="56" t="s">
        <v>74</v>
      </c>
      <c r="H8" s="56"/>
      <c r="I8" s="56"/>
    </row>
    <row r="9" spans="1:9">
      <c r="A9" s="60"/>
      <c r="B9" s="61" t="s">
        <v>164</v>
      </c>
      <c r="C9" s="62"/>
      <c r="D9" s="63"/>
      <c r="E9" s="81"/>
      <c r="F9" s="81"/>
      <c r="G9" s="56" t="s">
        <v>74</v>
      </c>
      <c r="H9" s="56"/>
      <c r="I9" s="56"/>
    </row>
    <row r="10" spans="1:9">
      <c r="A10" s="60"/>
      <c r="B10" s="61" t="s">
        <v>165</v>
      </c>
      <c r="C10" s="62"/>
      <c r="D10" s="63"/>
      <c r="E10" s="64">
        <v>2450000</v>
      </c>
      <c r="F10" s="56">
        <v>2450000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284</v>
      </c>
      <c r="C13" s="50"/>
      <c r="D13" s="50"/>
      <c r="E13" s="50"/>
      <c r="F13" s="50" t="s">
        <v>284</v>
      </c>
      <c r="G13" s="50"/>
      <c r="H13" s="50"/>
      <c r="I13" s="50"/>
    </row>
    <row r="14" ht="24" spans="1:9">
      <c r="A14" s="49" t="s">
        <v>168</v>
      </c>
      <c r="B14" s="66" t="s">
        <v>82</v>
      </c>
      <c r="C14" s="66" t="s">
        <v>83</v>
      </c>
      <c r="D14" s="67" t="s">
        <v>84</v>
      </c>
      <c r="E14" s="65" t="s">
        <v>85</v>
      </c>
      <c r="F14" s="60" t="s">
        <v>86</v>
      </c>
      <c r="G14" s="66" t="s">
        <v>87</v>
      </c>
      <c r="H14" s="66" t="s">
        <v>88</v>
      </c>
      <c r="I14" s="78" t="s">
        <v>89</v>
      </c>
    </row>
    <row r="15" spans="1:9">
      <c r="A15" s="49"/>
      <c r="B15" s="50" t="s">
        <v>169</v>
      </c>
      <c r="C15" s="69" t="s">
        <v>126</v>
      </c>
      <c r="D15" s="49"/>
      <c r="E15" s="49"/>
      <c r="F15" s="49"/>
      <c r="G15" s="49"/>
      <c r="H15" s="49"/>
      <c r="I15" s="49"/>
    </row>
    <row r="16" spans="1:9">
      <c r="A16" s="49"/>
      <c r="B16" s="50"/>
      <c r="C16" s="66"/>
      <c r="D16" s="82" t="s">
        <v>285</v>
      </c>
      <c r="E16" s="82" t="s">
        <v>184</v>
      </c>
      <c r="F16" s="82" t="s">
        <v>184</v>
      </c>
      <c r="G16" s="49">
        <v>10</v>
      </c>
      <c r="H16" s="49">
        <v>10</v>
      </c>
      <c r="I16" s="49"/>
    </row>
    <row r="17" spans="1:9">
      <c r="A17" s="49"/>
      <c r="B17" s="50"/>
      <c r="C17" s="68"/>
      <c r="D17" s="49"/>
      <c r="E17" s="49"/>
      <c r="F17" s="49"/>
      <c r="G17" s="49"/>
      <c r="H17" s="49"/>
      <c r="I17" s="49"/>
    </row>
    <row r="18" ht="21" customHeight="1" spans="1:9">
      <c r="A18" s="49"/>
      <c r="B18" s="50"/>
      <c r="C18" s="69" t="s">
        <v>129</v>
      </c>
      <c r="D18" s="70" t="s">
        <v>171</v>
      </c>
      <c r="E18" s="72" t="s">
        <v>186</v>
      </c>
      <c r="F18" s="72" t="s">
        <v>186</v>
      </c>
      <c r="G18" s="49">
        <v>10</v>
      </c>
      <c r="H18" s="49">
        <v>10</v>
      </c>
      <c r="I18" s="49"/>
    </row>
    <row r="19" spans="1:9">
      <c r="A19" s="49"/>
      <c r="B19" s="50"/>
      <c r="C19" s="66"/>
      <c r="D19" s="49"/>
      <c r="E19" s="49"/>
      <c r="F19" s="49"/>
      <c r="G19" s="49"/>
      <c r="H19" s="49"/>
      <c r="I19" s="49"/>
    </row>
    <row r="20" ht="24" spans="1:9">
      <c r="A20" s="49"/>
      <c r="B20" s="50"/>
      <c r="C20" s="69" t="s">
        <v>131</v>
      </c>
      <c r="D20" s="70" t="s">
        <v>173</v>
      </c>
      <c r="E20" s="72" t="s">
        <v>186</v>
      </c>
      <c r="F20" s="72" t="s">
        <v>186</v>
      </c>
      <c r="G20" s="49">
        <v>10</v>
      </c>
      <c r="H20" s="49">
        <v>10</v>
      </c>
      <c r="I20" s="49"/>
    </row>
    <row r="21" ht="24" spans="1:9">
      <c r="A21" s="49"/>
      <c r="B21" s="50"/>
      <c r="C21" s="66"/>
      <c r="D21" s="70" t="s">
        <v>172</v>
      </c>
      <c r="E21" s="72" t="s">
        <v>186</v>
      </c>
      <c r="F21" s="72" t="s">
        <v>186</v>
      </c>
      <c r="G21" s="49">
        <v>10</v>
      </c>
      <c r="H21" s="49">
        <v>10</v>
      </c>
      <c r="I21" s="49"/>
    </row>
    <row r="22" spans="1:9">
      <c r="A22" s="49"/>
      <c r="B22" s="50"/>
      <c r="C22" s="69" t="s">
        <v>133</v>
      </c>
      <c r="D22" s="49"/>
      <c r="E22" s="49"/>
      <c r="F22" s="49"/>
      <c r="G22" s="49"/>
      <c r="H22" s="49"/>
      <c r="I22" s="49"/>
    </row>
    <row r="23" ht="27" customHeight="1"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8" customHeight="1" spans="1:9">
      <c r="A26" s="49"/>
      <c r="B26" s="50"/>
      <c r="C26" s="69" t="s">
        <v>137</v>
      </c>
      <c r="D26" s="70" t="s">
        <v>177</v>
      </c>
      <c r="E26" s="72" t="s">
        <v>185</v>
      </c>
      <c r="F26" s="72" t="s">
        <v>185</v>
      </c>
      <c r="G26" s="49">
        <v>15</v>
      </c>
      <c r="H26" s="49">
        <v>15</v>
      </c>
      <c r="I26" s="49"/>
    </row>
    <row r="27" spans="1:9">
      <c r="A27" s="49"/>
      <c r="B27" s="50"/>
      <c r="C27" s="66"/>
      <c r="D27" s="70" t="s">
        <v>176</v>
      </c>
      <c r="E27" s="72" t="s">
        <v>185</v>
      </c>
      <c r="F27" s="72" t="s">
        <v>185</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1" workbookViewId="0">
      <selection activeCell="F33" sqref="F33"/>
    </sheetView>
  </sheetViews>
  <sheetFormatPr defaultColWidth="9" defaultRowHeight="13.5"/>
  <cols>
    <col min="4" max="4" width="12.5" customWidth="1"/>
    <col min="5" max="5" width="10.75" customWidth="1"/>
    <col min="6" max="6" width="10.3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40</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97000000</v>
      </c>
      <c r="F7" s="54">
        <v>97000000</v>
      </c>
      <c r="G7" s="58">
        <f>F7/E7</f>
        <v>1</v>
      </c>
      <c r="H7" s="59">
        <v>10</v>
      </c>
      <c r="I7" s="77">
        <f>G7*H7</f>
        <v>10</v>
      </c>
    </row>
    <row r="8" spans="1:9">
      <c r="A8" s="57"/>
      <c r="B8" s="52" t="s">
        <v>163</v>
      </c>
      <c r="C8" s="53"/>
      <c r="D8" s="54"/>
      <c r="E8" s="54">
        <v>97000000</v>
      </c>
      <c r="F8" s="54">
        <v>97000000</v>
      </c>
      <c r="G8" s="56" t="s">
        <v>74</v>
      </c>
      <c r="H8" s="56"/>
      <c r="I8" s="56"/>
    </row>
    <row r="9" spans="1:9">
      <c r="A9" s="60"/>
      <c r="B9" s="61" t="s">
        <v>164</v>
      </c>
      <c r="C9" s="62"/>
      <c r="D9" s="63"/>
      <c r="E9" s="81"/>
      <c r="F9" s="81"/>
      <c r="G9" s="56" t="s">
        <v>74</v>
      </c>
      <c r="H9" s="56"/>
      <c r="I9" s="56"/>
    </row>
    <row r="10" spans="1:9">
      <c r="A10" s="60"/>
      <c r="B10" s="61" t="s">
        <v>165</v>
      </c>
      <c r="C10" s="62"/>
      <c r="D10" s="63"/>
      <c r="E10" s="64">
        <v>97000000</v>
      </c>
      <c r="F10" s="56">
        <v>97000000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182</v>
      </c>
      <c r="C13" s="50"/>
      <c r="D13" s="50"/>
      <c r="E13" s="50"/>
      <c r="F13" s="50" t="s">
        <v>182</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70" t="s">
        <v>286</v>
      </c>
      <c r="E15" s="71" t="s">
        <v>287</v>
      </c>
      <c r="F15" s="71" t="s">
        <v>287</v>
      </c>
      <c r="G15" s="49">
        <v>5</v>
      </c>
      <c r="H15" s="49">
        <v>5</v>
      </c>
      <c r="I15" s="49"/>
    </row>
    <row r="16" ht="24" spans="1:9">
      <c r="A16" s="49"/>
      <c r="B16" s="50"/>
      <c r="C16" s="66"/>
      <c r="D16" s="70" t="s">
        <v>288</v>
      </c>
      <c r="E16" s="71" t="s">
        <v>289</v>
      </c>
      <c r="F16" s="71" t="s">
        <v>289</v>
      </c>
      <c r="G16" s="49">
        <v>10</v>
      </c>
      <c r="H16" s="49">
        <v>10</v>
      </c>
      <c r="I16" s="49"/>
    </row>
    <row r="17" spans="1:9">
      <c r="A17" s="49"/>
      <c r="B17" s="50"/>
      <c r="C17" s="68"/>
      <c r="D17" s="70" t="s">
        <v>290</v>
      </c>
      <c r="E17" s="71" t="s">
        <v>291</v>
      </c>
      <c r="F17" s="71" t="s">
        <v>291</v>
      </c>
      <c r="G17" s="49">
        <v>5</v>
      </c>
      <c r="H17" s="49">
        <v>5</v>
      </c>
      <c r="I17" s="49"/>
    </row>
    <row r="18" spans="1:9">
      <c r="A18" s="49"/>
      <c r="B18" s="50"/>
      <c r="C18" s="69" t="s">
        <v>129</v>
      </c>
      <c r="D18" s="49"/>
      <c r="E18" s="49"/>
      <c r="F18" s="49"/>
      <c r="G18" s="49"/>
      <c r="H18" s="49"/>
      <c r="I18" s="49"/>
    </row>
    <row r="19" ht="24" spans="1:9">
      <c r="A19" s="49"/>
      <c r="B19" s="50"/>
      <c r="C19" s="66"/>
      <c r="D19" s="70" t="s">
        <v>292</v>
      </c>
      <c r="E19" s="71" t="s">
        <v>293</v>
      </c>
      <c r="F19" s="71" t="s">
        <v>94</v>
      </c>
      <c r="G19" s="49">
        <v>10</v>
      </c>
      <c r="H19" s="49">
        <v>10</v>
      </c>
      <c r="I19" s="49"/>
    </row>
    <row r="20" spans="1:9">
      <c r="A20" s="49"/>
      <c r="B20" s="50"/>
      <c r="C20" s="69" t="s">
        <v>131</v>
      </c>
      <c r="D20" s="49"/>
      <c r="E20" s="49"/>
      <c r="F20" s="49"/>
      <c r="G20" s="49"/>
      <c r="H20" s="49"/>
      <c r="I20" s="49"/>
    </row>
    <row r="21" spans="1:9">
      <c r="A21" s="49"/>
      <c r="B21" s="50"/>
      <c r="C21" s="66"/>
      <c r="D21" s="70" t="s">
        <v>294</v>
      </c>
      <c r="E21" s="71" t="s">
        <v>295</v>
      </c>
      <c r="F21" s="71" t="s">
        <v>94</v>
      </c>
      <c r="G21" s="49">
        <v>5</v>
      </c>
      <c r="H21" s="49">
        <v>5</v>
      </c>
      <c r="I21" s="49"/>
    </row>
    <row r="22" spans="1:9">
      <c r="A22" s="49"/>
      <c r="B22" s="50"/>
      <c r="C22" s="69" t="s">
        <v>133</v>
      </c>
      <c r="D22" s="70" t="s">
        <v>296</v>
      </c>
      <c r="E22" s="71" t="s">
        <v>297</v>
      </c>
      <c r="F22" s="71" t="s">
        <v>94</v>
      </c>
      <c r="G22" s="49">
        <v>10</v>
      </c>
      <c r="H22" s="49">
        <v>10</v>
      </c>
      <c r="I22" s="49"/>
    </row>
    <row r="23" ht="28" customHeight="1" spans="1:9">
      <c r="A23" s="49"/>
      <c r="B23" s="50"/>
      <c r="C23" s="66"/>
      <c r="D23" s="70" t="s">
        <v>174</v>
      </c>
      <c r="E23" s="72">
        <v>1</v>
      </c>
      <c r="F23" s="72">
        <v>1</v>
      </c>
      <c r="G23" s="49">
        <v>5</v>
      </c>
      <c r="H23" s="49">
        <v>5</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48" spans="1:9">
      <c r="A26" s="49"/>
      <c r="B26" s="50"/>
      <c r="C26" s="69" t="s">
        <v>137</v>
      </c>
      <c r="D26" s="70" t="s">
        <v>298</v>
      </c>
      <c r="E26" s="84" t="s">
        <v>299</v>
      </c>
      <c r="F26" s="84" t="s">
        <v>94</v>
      </c>
      <c r="G26" s="49">
        <v>15</v>
      </c>
      <c r="H26" s="49">
        <v>15</v>
      </c>
      <c r="I26" s="49"/>
    </row>
    <row r="27" spans="1:9">
      <c r="A27" s="49"/>
      <c r="B27" s="50"/>
      <c r="C27" s="66"/>
      <c r="D27" s="49"/>
      <c r="E27" s="49"/>
      <c r="F27" s="49"/>
      <c r="G27" s="49"/>
      <c r="H27" s="49"/>
      <c r="I27" s="49"/>
    </row>
    <row r="28" spans="1:9">
      <c r="A28" s="49"/>
      <c r="B28" s="50"/>
      <c r="C28" s="69" t="s">
        <v>140</v>
      </c>
      <c r="D28" s="49"/>
      <c r="E28" s="49"/>
      <c r="F28" s="49"/>
      <c r="G28" s="49"/>
      <c r="H28" s="49"/>
      <c r="I28" s="49"/>
    </row>
    <row r="29" spans="1:9">
      <c r="A29" s="49"/>
      <c r="B29" s="50"/>
      <c r="C29" s="66"/>
      <c r="D29" s="49"/>
      <c r="E29" s="49"/>
      <c r="F29" s="49"/>
      <c r="G29" s="49"/>
      <c r="H29" s="49"/>
      <c r="I29" s="49"/>
    </row>
    <row r="30" ht="24" spans="1:9">
      <c r="A30" s="49"/>
      <c r="B30" s="50"/>
      <c r="C30" s="69" t="s">
        <v>143</v>
      </c>
      <c r="D30" s="70" t="s">
        <v>300</v>
      </c>
      <c r="E30" s="71" t="s">
        <v>225</v>
      </c>
      <c r="F30" s="71" t="s">
        <v>94</v>
      </c>
      <c r="G30" s="49">
        <v>15</v>
      </c>
      <c r="H30" s="49">
        <v>15</v>
      </c>
      <c r="I30" s="49"/>
    </row>
    <row r="31" spans="1:9">
      <c r="A31" s="49"/>
      <c r="B31" s="50"/>
      <c r="C31" s="66"/>
      <c r="D31" s="49"/>
      <c r="E31" s="49"/>
      <c r="F31" s="49"/>
      <c r="G31" s="49"/>
      <c r="H31" s="49"/>
      <c r="I31" s="49"/>
    </row>
    <row r="32" spans="1:9">
      <c r="A32" s="49"/>
      <c r="B32" s="60" t="s">
        <v>145</v>
      </c>
      <c r="C32" s="67" t="s">
        <v>146</v>
      </c>
      <c r="D32" s="49"/>
      <c r="E32" s="49"/>
      <c r="F32" s="49"/>
      <c r="G32" s="49"/>
      <c r="H32" s="49"/>
      <c r="I32" s="49"/>
    </row>
    <row r="33" ht="24" spans="1:9">
      <c r="A33" s="49"/>
      <c r="B33" s="60"/>
      <c r="C33" s="60"/>
      <c r="D33" s="70" t="s">
        <v>197</v>
      </c>
      <c r="E33" s="71" t="s">
        <v>301</v>
      </c>
      <c r="F33" s="71" t="s">
        <v>301</v>
      </c>
      <c r="G33" s="49">
        <v>10</v>
      </c>
      <c r="H33" s="49">
        <v>10</v>
      </c>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2.75" customWidth="1"/>
    <col min="5" max="5" width="10.125" customWidth="1"/>
    <col min="6" max="6" width="10.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42</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200000</v>
      </c>
      <c r="F7" s="54">
        <v>200000</v>
      </c>
      <c r="G7" s="58">
        <f>F7/E7</f>
        <v>1</v>
      </c>
      <c r="H7" s="59">
        <v>10</v>
      </c>
      <c r="I7" s="77">
        <f>G7*H7</f>
        <v>10</v>
      </c>
    </row>
    <row r="8" spans="1:9">
      <c r="A8" s="57"/>
      <c r="B8" s="52" t="s">
        <v>163</v>
      </c>
      <c r="C8" s="53"/>
      <c r="D8" s="54"/>
      <c r="E8" s="54">
        <v>200000</v>
      </c>
      <c r="F8" s="54">
        <v>200000</v>
      </c>
      <c r="G8" s="56" t="s">
        <v>74</v>
      </c>
      <c r="H8" s="56"/>
      <c r="I8" s="56"/>
    </row>
    <row r="9" spans="1:9">
      <c r="A9" s="60"/>
      <c r="B9" s="61" t="s">
        <v>164</v>
      </c>
      <c r="C9" s="62"/>
      <c r="D9" s="63"/>
      <c r="E9" s="81"/>
      <c r="F9" s="81"/>
      <c r="G9" s="56" t="s">
        <v>74</v>
      </c>
      <c r="H9" s="56"/>
      <c r="I9" s="56"/>
    </row>
    <row r="10" spans="1:9">
      <c r="A10" s="60"/>
      <c r="B10" s="61" t="s">
        <v>165</v>
      </c>
      <c r="C10" s="62"/>
      <c r="D10" s="63"/>
      <c r="E10" s="64">
        <v>200000</v>
      </c>
      <c r="F10" s="56">
        <v>200000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42</v>
      </c>
      <c r="C13" s="49"/>
      <c r="D13" s="50"/>
      <c r="E13" s="49"/>
      <c r="F13" s="49" t="s">
        <v>302</v>
      </c>
      <c r="G13" s="49"/>
      <c r="H13" s="49"/>
      <c r="I13" s="49"/>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70" t="s">
        <v>303</v>
      </c>
      <c r="E16" s="71" t="s">
        <v>184</v>
      </c>
      <c r="F16" s="71" t="s">
        <v>184</v>
      </c>
      <c r="G16" s="49">
        <v>10</v>
      </c>
      <c r="H16" s="49">
        <v>10</v>
      </c>
      <c r="I16" s="49"/>
    </row>
    <row r="17" spans="1:9">
      <c r="A17" s="49"/>
      <c r="B17" s="50"/>
      <c r="C17" s="68"/>
      <c r="D17" s="49"/>
      <c r="E17" s="49"/>
      <c r="F17" s="49"/>
      <c r="G17" s="49"/>
      <c r="H17" s="49"/>
      <c r="I17" s="49"/>
    </row>
    <row r="18" spans="1:9">
      <c r="A18" s="49"/>
      <c r="B18" s="50"/>
      <c r="C18" s="69" t="s">
        <v>129</v>
      </c>
      <c r="D18" s="49"/>
      <c r="E18" s="49"/>
      <c r="F18" s="49"/>
      <c r="G18" s="49"/>
      <c r="H18" s="49"/>
      <c r="I18" s="49"/>
    </row>
    <row r="19" ht="24" spans="1:9">
      <c r="A19" s="49"/>
      <c r="B19" s="50"/>
      <c r="C19" s="66"/>
      <c r="D19" s="70" t="s">
        <v>171</v>
      </c>
      <c r="E19" s="72" t="s">
        <v>185</v>
      </c>
      <c r="F19" s="72" t="s">
        <v>185</v>
      </c>
      <c r="G19" s="49">
        <v>10</v>
      </c>
      <c r="H19" s="49">
        <v>10</v>
      </c>
      <c r="I19" s="49"/>
    </row>
    <row r="20" ht="24" spans="1:9">
      <c r="A20" s="49"/>
      <c r="B20" s="50"/>
      <c r="C20" s="69" t="s">
        <v>131</v>
      </c>
      <c r="D20" s="70" t="s">
        <v>172</v>
      </c>
      <c r="E20" s="72" t="s">
        <v>185</v>
      </c>
      <c r="F20" s="72" t="s">
        <v>185</v>
      </c>
      <c r="G20" s="49">
        <v>10</v>
      </c>
      <c r="H20" s="49">
        <v>10</v>
      </c>
      <c r="I20" s="49"/>
    </row>
    <row r="21" ht="24" spans="1:9">
      <c r="A21" s="49"/>
      <c r="B21" s="50"/>
      <c r="C21" s="66"/>
      <c r="D21" s="70" t="s">
        <v>173</v>
      </c>
      <c r="E21" s="72" t="s">
        <v>185</v>
      </c>
      <c r="F21" s="72" t="s">
        <v>185</v>
      </c>
      <c r="G21" s="49">
        <v>10</v>
      </c>
      <c r="H21" s="49">
        <v>10</v>
      </c>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4" spans="1:9">
      <c r="A26" s="49"/>
      <c r="B26" s="50"/>
      <c r="C26" s="69" t="s">
        <v>137</v>
      </c>
      <c r="D26" s="70" t="s">
        <v>176</v>
      </c>
      <c r="E26" s="72" t="s">
        <v>186</v>
      </c>
      <c r="F26" s="72" t="s">
        <v>186</v>
      </c>
      <c r="G26" s="49">
        <v>15</v>
      </c>
      <c r="H26" s="49">
        <v>15</v>
      </c>
      <c r="I26" s="49"/>
    </row>
    <row r="27" ht="24" spans="1:9">
      <c r="A27" s="49"/>
      <c r="B27" s="50"/>
      <c r="C27" s="66"/>
      <c r="D27" s="70" t="s">
        <v>177</v>
      </c>
      <c r="E27" s="72" t="s">
        <v>186</v>
      </c>
      <c r="F27" s="72" t="s">
        <v>186</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ht="24" spans="1:9">
      <c r="A32" s="49"/>
      <c r="B32" s="60" t="s">
        <v>145</v>
      </c>
      <c r="C32" s="67" t="s">
        <v>146</v>
      </c>
      <c r="D32" s="70" t="s">
        <v>178</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topLeftCell="A13" workbookViewId="0">
      <selection activeCell="F11" sqref="F11:J11"/>
    </sheetView>
  </sheetViews>
  <sheetFormatPr defaultColWidth="9" defaultRowHeight="13.5"/>
  <cols>
    <col min="1" max="1" width="7" customWidth="1"/>
    <col min="2" max="2" width="8.375" style="147" customWidth="1"/>
    <col min="3" max="3" width="10.875" customWidth="1"/>
    <col min="4" max="4" width="13.5" customWidth="1"/>
    <col min="5" max="5" width="10.375" customWidth="1"/>
    <col min="6" max="6" width="11.75" style="146" customWidth="1"/>
    <col min="7" max="7" width="10.75" customWidth="1"/>
    <col min="8" max="8" width="6.5" style="146" customWidth="1"/>
    <col min="9" max="9" width="5.875" style="146" customWidth="1"/>
    <col min="10" max="10" width="18.5" style="146" customWidth="1"/>
  </cols>
  <sheetData>
    <row r="1" customFormat="1" hidden="1" spans="2:10">
      <c r="B1" s="147"/>
      <c r="F1" s="146"/>
      <c r="H1" s="146"/>
      <c r="I1" s="146"/>
      <c r="J1" s="146"/>
    </row>
    <row r="2" customFormat="1" ht="37" customHeight="1" spans="1:10">
      <c r="A2" s="149" t="s">
        <v>63</v>
      </c>
      <c r="B2" s="150"/>
      <c r="C2" s="149"/>
      <c r="D2" s="149"/>
      <c r="E2" s="149"/>
      <c r="F2" s="149"/>
      <c r="G2" s="149"/>
      <c r="H2" s="149"/>
      <c r="I2" s="149"/>
      <c r="J2" s="149"/>
    </row>
    <row r="3" customFormat="1" ht="22" customHeight="1" spans="1:10">
      <c r="A3" s="151" t="s">
        <v>64</v>
      </c>
      <c r="B3" s="151"/>
      <c r="C3" s="151"/>
      <c r="D3" s="151"/>
      <c r="E3" s="151"/>
      <c r="F3" s="151"/>
      <c r="G3" s="151"/>
      <c r="H3" s="151"/>
      <c r="I3" s="151"/>
      <c r="J3" s="151"/>
    </row>
    <row r="4" s="81" customFormat="1" ht="9" customHeight="1" spans="1:10">
      <c r="A4" s="4"/>
      <c r="B4" s="5"/>
      <c r="C4" s="4"/>
      <c r="D4" s="4"/>
      <c r="E4" s="4"/>
      <c r="F4" s="3"/>
      <c r="G4" s="4"/>
      <c r="H4" s="3"/>
      <c r="I4" s="3"/>
      <c r="J4" s="3"/>
    </row>
    <row r="5" s="43" customFormat="1" ht="17" customHeight="1" spans="1:10">
      <c r="A5" s="49" t="s">
        <v>65</v>
      </c>
      <c r="B5" s="50"/>
      <c r="C5" s="49" t="s">
        <v>66</v>
      </c>
      <c r="D5" s="49"/>
      <c r="E5" s="49"/>
      <c r="F5" s="49"/>
      <c r="G5" s="49"/>
      <c r="H5" s="49"/>
      <c r="I5" s="49"/>
      <c r="J5" s="49"/>
    </row>
    <row r="6" s="146" customFormat="1" ht="17" customHeight="1" spans="1:10">
      <c r="A6" s="152" t="s">
        <v>67</v>
      </c>
      <c r="B6" s="153"/>
      <c r="C6" s="56" t="s">
        <v>68</v>
      </c>
      <c r="D6" s="56" t="s">
        <v>69</v>
      </c>
      <c r="E6" s="56"/>
      <c r="F6" s="53" t="s">
        <v>70</v>
      </c>
      <c r="G6" s="54"/>
      <c r="H6" s="52" t="s">
        <v>71</v>
      </c>
      <c r="I6" s="53"/>
      <c r="J6" s="54"/>
    </row>
    <row r="7" customFormat="1" ht="17" customHeight="1" spans="1:10">
      <c r="A7" s="154"/>
      <c r="B7" s="155"/>
      <c r="C7" s="52" t="s">
        <v>72</v>
      </c>
      <c r="D7" s="10">
        <v>27291.15509</v>
      </c>
      <c r="E7" s="12"/>
      <c r="F7" s="10">
        <v>20722.83782</v>
      </c>
      <c r="G7" s="12"/>
      <c r="H7" s="156">
        <f>F7/D7</f>
        <v>0.759324321438972</v>
      </c>
      <c r="I7" s="165"/>
      <c r="J7" s="166"/>
    </row>
    <row r="8" s="81" customFormat="1" ht="17" customHeight="1" spans="1:10">
      <c r="A8" s="157"/>
      <c r="B8" s="158"/>
      <c r="C8" s="61" t="s">
        <v>73</v>
      </c>
      <c r="D8" s="39">
        <v>817.146274</v>
      </c>
      <c r="E8" s="47"/>
      <c r="F8" s="39">
        <v>817.146274</v>
      </c>
      <c r="G8" s="47"/>
      <c r="H8" s="61" t="s">
        <v>74</v>
      </c>
      <c r="I8" s="62"/>
      <c r="J8" s="63"/>
    </row>
    <row r="9" s="81" customFormat="1" ht="17" customHeight="1" spans="1:10">
      <c r="A9" s="157"/>
      <c r="B9" s="158"/>
      <c r="C9" s="61" t="s">
        <v>75</v>
      </c>
      <c r="D9" s="39">
        <v>26474.00882</v>
      </c>
      <c r="E9" s="47"/>
      <c r="F9" s="39">
        <v>19905.69154</v>
      </c>
      <c r="G9" s="47"/>
      <c r="H9" s="61" t="s">
        <v>74</v>
      </c>
      <c r="I9" s="62"/>
      <c r="J9" s="63"/>
    </row>
    <row r="10" s="81" customFormat="1" ht="17" customHeight="1" spans="1:10">
      <c r="A10" s="157"/>
      <c r="B10" s="158"/>
      <c r="C10" s="61" t="s">
        <v>76</v>
      </c>
      <c r="D10" s="61">
        <v>0</v>
      </c>
      <c r="E10" s="63"/>
      <c r="F10" s="52">
        <v>0</v>
      </c>
      <c r="G10" s="54"/>
      <c r="H10" s="61" t="s">
        <v>74</v>
      </c>
      <c r="I10" s="62"/>
      <c r="J10" s="63"/>
    </row>
    <row r="11" s="81" customFormat="1" ht="17" customHeight="1" spans="1:10">
      <c r="A11" s="67" t="s">
        <v>77</v>
      </c>
      <c r="B11" s="140" t="s">
        <v>78</v>
      </c>
      <c r="C11" s="141"/>
      <c r="D11" s="141"/>
      <c r="E11" s="64"/>
      <c r="F11" s="61" t="s">
        <v>79</v>
      </c>
      <c r="G11" s="62"/>
      <c r="H11" s="62"/>
      <c r="I11" s="62"/>
      <c r="J11" s="63"/>
    </row>
    <row r="12" s="81" customFormat="1" ht="43" customHeight="1" spans="1:10">
      <c r="A12" s="60"/>
      <c r="B12" s="55" t="s">
        <v>80</v>
      </c>
      <c r="C12" s="56"/>
      <c r="D12" s="56"/>
      <c r="E12" s="56"/>
      <c r="F12" s="50" t="s">
        <v>80</v>
      </c>
      <c r="G12" s="50"/>
      <c r="H12" s="50"/>
      <c r="I12" s="50"/>
      <c r="J12" s="50"/>
    </row>
    <row r="13" s="43" customFormat="1" ht="17" customHeight="1" spans="1:10">
      <c r="A13" s="69" t="s">
        <v>81</v>
      </c>
      <c r="B13" s="65" t="s">
        <v>82</v>
      </c>
      <c r="C13" s="68" t="s">
        <v>83</v>
      </c>
      <c r="D13" s="159" t="s">
        <v>84</v>
      </c>
      <c r="E13" s="160"/>
      <c r="F13" s="68" t="s">
        <v>85</v>
      </c>
      <c r="G13" s="68" t="s">
        <v>86</v>
      </c>
      <c r="H13" s="68" t="s">
        <v>87</v>
      </c>
      <c r="I13" s="68" t="s">
        <v>88</v>
      </c>
      <c r="J13" s="167" t="s">
        <v>89</v>
      </c>
    </row>
    <row r="14" s="43" customFormat="1" ht="15" customHeight="1" spans="1:10">
      <c r="A14" s="66"/>
      <c r="B14" s="50" t="s">
        <v>90</v>
      </c>
      <c r="C14" s="49" t="s">
        <v>91</v>
      </c>
      <c r="D14" s="49" t="s">
        <v>92</v>
      </c>
      <c r="E14" s="49"/>
      <c r="F14" s="49" t="s">
        <v>93</v>
      </c>
      <c r="G14" s="49" t="s">
        <v>94</v>
      </c>
      <c r="H14" s="49">
        <v>2</v>
      </c>
      <c r="I14" s="68">
        <v>2</v>
      </c>
      <c r="J14" s="167"/>
    </row>
    <row r="15" s="43" customFormat="1" ht="15" customHeight="1" spans="1:10">
      <c r="A15" s="66"/>
      <c r="B15" s="50"/>
      <c r="C15" s="49"/>
      <c r="D15" s="49" t="s">
        <v>95</v>
      </c>
      <c r="E15" s="49"/>
      <c r="F15" s="49" t="s">
        <v>96</v>
      </c>
      <c r="G15" s="49" t="s">
        <v>94</v>
      </c>
      <c r="H15" s="49">
        <v>2</v>
      </c>
      <c r="I15" s="68">
        <v>2</v>
      </c>
      <c r="J15" s="167"/>
    </row>
    <row r="16" s="43" customFormat="1" ht="40" customHeight="1" spans="1:10">
      <c r="A16" s="66"/>
      <c r="B16" s="50"/>
      <c r="C16" s="50" t="s">
        <v>97</v>
      </c>
      <c r="D16" s="49" t="s">
        <v>98</v>
      </c>
      <c r="E16" s="49"/>
      <c r="F16" s="161" t="s">
        <v>99</v>
      </c>
      <c r="G16" s="162">
        <v>0.98</v>
      </c>
      <c r="H16" s="49">
        <v>2</v>
      </c>
      <c r="I16" s="68">
        <v>2</v>
      </c>
      <c r="J16" s="168" t="s">
        <v>100</v>
      </c>
    </row>
    <row r="17" s="43" customFormat="1" ht="33" customHeight="1" spans="1:10">
      <c r="A17" s="66"/>
      <c r="B17" s="50"/>
      <c r="C17" s="50"/>
      <c r="D17" s="49" t="s">
        <v>101</v>
      </c>
      <c r="E17" s="49"/>
      <c r="F17" s="161" t="s">
        <v>99</v>
      </c>
      <c r="G17" s="162">
        <v>0.98</v>
      </c>
      <c r="H17" s="49">
        <v>2</v>
      </c>
      <c r="I17" s="68">
        <v>2</v>
      </c>
      <c r="J17" s="168" t="s">
        <v>100</v>
      </c>
    </row>
    <row r="18" s="43" customFormat="1" ht="17" customHeight="1" spans="1:10">
      <c r="A18" s="66"/>
      <c r="B18" s="50"/>
      <c r="C18" s="50"/>
      <c r="D18" s="49" t="s">
        <v>102</v>
      </c>
      <c r="E18" s="49"/>
      <c r="F18" s="163">
        <v>1</v>
      </c>
      <c r="G18" s="163">
        <v>1</v>
      </c>
      <c r="H18" s="49">
        <v>2</v>
      </c>
      <c r="I18" s="68">
        <v>2</v>
      </c>
      <c r="J18" s="167"/>
    </row>
    <row r="19" s="43" customFormat="1" ht="17" customHeight="1" spans="1:10">
      <c r="A19" s="66"/>
      <c r="B19" s="67" t="s">
        <v>103</v>
      </c>
      <c r="C19" s="50" t="s">
        <v>104</v>
      </c>
      <c r="D19" s="49" t="s">
        <v>105</v>
      </c>
      <c r="E19" s="49"/>
      <c r="F19" s="163">
        <v>1</v>
      </c>
      <c r="G19" s="163">
        <v>1</v>
      </c>
      <c r="H19" s="49">
        <v>1</v>
      </c>
      <c r="I19" s="68">
        <v>1</v>
      </c>
      <c r="J19" s="167"/>
    </row>
    <row r="20" s="43" customFormat="1" ht="36" customHeight="1" spans="1:10">
      <c r="A20" s="66"/>
      <c r="B20" s="60"/>
      <c r="C20" s="50"/>
      <c r="D20" s="49" t="s">
        <v>106</v>
      </c>
      <c r="E20" s="49"/>
      <c r="F20" s="161" t="s">
        <v>107</v>
      </c>
      <c r="G20" s="68" t="s">
        <v>108</v>
      </c>
      <c r="H20" s="49">
        <v>1</v>
      </c>
      <c r="I20" s="68">
        <v>1</v>
      </c>
      <c r="J20" s="169" t="s">
        <v>109</v>
      </c>
    </row>
    <row r="21" s="43" customFormat="1" ht="17" customHeight="1" spans="1:10">
      <c r="A21" s="66"/>
      <c r="B21" s="60"/>
      <c r="C21" s="50"/>
      <c r="D21" s="49" t="s">
        <v>110</v>
      </c>
      <c r="E21" s="49"/>
      <c r="F21" s="161" t="s">
        <v>99</v>
      </c>
      <c r="G21" s="162">
        <v>0.98</v>
      </c>
      <c r="H21" s="49">
        <v>1</v>
      </c>
      <c r="I21" s="68">
        <v>1</v>
      </c>
      <c r="J21" s="167"/>
    </row>
    <row r="22" s="43" customFormat="1" ht="34" customHeight="1" spans="1:10">
      <c r="A22" s="66"/>
      <c r="B22" s="60"/>
      <c r="C22" s="50"/>
      <c r="D22" s="49" t="s">
        <v>111</v>
      </c>
      <c r="E22" s="49"/>
      <c r="F22" s="163">
        <v>1</v>
      </c>
      <c r="G22" s="162">
        <f>H7</f>
        <v>0.759324321438972</v>
      </c>
      <c r="H22" s="49">
        <v>10</v>
      </c>
      <c r="I22" s="170">
        <f>G22*H22</f>
        <v>7.59324321438972</v>
      </c>
      <c r="J22" s="168" t="s">
        <v>100</v>
      </c>
    </row>
    <row r="23" s="43" customFormat="1" ht="17" customHeight="1" spans="1:10">
      <c r="A23" s="66"/>
      <c r="B23" s="60"/>
      <c r="C23" s="49" t="s">
        <v>112</v>
      </c>
      <c r="D23" s="49" t="s">
        <v>113</v>
      </c>
      <c r="E23" s="49"/>
      <c r="F23" s="49" t="s">
        <v>114</v>
      </c>
      <c r="G23" s="49" t="s">
        <v>94</v>
      </c>
      <c r="H23" s="49">
        <v>1</v>
      </c>
      <c r="I23" s="68">
        <v>1</v>
      </c>
      <c r="J23" s="167"/>
    </row>
    <row r="24" s="43" customFormat="1" ht="17" customHeight="1" spans="1:10">
      <c r="A24" s="66"/>
      <c r="B24" s="60"/>
      <c r="C24" s="49"/>
      <c r="D24" s="49" t="s">
        <v>115</v>
      </c>
      <c r="E24" s="49"/>
      <c r="F24" s="49" t="s">
        <v>116</v>
      </c>
      <c r="G24" s="49" t="s">
        <v>94</v>
      </c>
      <c r="H24" s="49">
        <v>1</v>
      </c>
      <c r="I24" s="68">
        <v>1</v>
      </c>
      <c r="J24" s="167"/>
    </row>
    <row r="25" s="43" customFormat="1" ht="17" customHeight="1" spans="1:10">
      <c r="A25" s="66"/>
      <c r="B25" s="60"/>
      <c r="C25" s="49"/>
      <c r="D25" s="164" t="s">
        <v>117</v>
      </c>
      <c r="E25" s="164"/>
      <c r="F25" s="49" t="s">
        <v>118</v>
      </c>
      <c r="G25" s="49" t="s">
        <v>94</v>
      </c>
      <c r="H25" s="49">
        <v>1</v>
      </c>
      <c r="I25" s="68">
        <v>1</v>
      </c>
      <c r="J25" s="167"/>
    </row>
    <row r="26" s="43" customFormat="1" ht="17" customHeight="1" spans="1:10">
      <c r="A26" s="66"/>
      <c r="B26" s="60"/>
      <c r="C26" s="49"/>
      <c r="D26" s="164" t="s">
        <v>119</v>
      </c>
      <c r="E26" s="164"/>
      <c r="F26" s="49" t="s">
        <v>120</v>
      </c>
      <c r="G26" s="49" t="s">
        <v>94</v>
      </c>
      <c r="H26" s="49">
        <v>1</v>
      </c>
      <c r="I26" s="68">
        <v>1</v>
      </c>
      <c r="J26" s="167"/>
    </row>
    <row r="27" s="43" customFormat="1" ht="17" customHeight="1" spans="1:10">
      <c r="A27" s="66"/>
      <c r="B27" s="60"/>
      <c r="C27" s="69" t="s">
        <v>121</v>
      </c>
      <c r="D27" s="49" t="s">
        <v>113</v>
      </c>
      <c r="E27" s="49"/>
      <c r="F27" s="49" t="s">
        <v>114</v>
      </c>
      <c r="G27" s="49" t="s">
        <v>94</v>
      </c>
      <c r="H27" s="49">
        <v>1</v>
      </c>
      <c r="I27" s="68">
        <v>1</v>
      </c>
      <c r="J27" s="167"/>
    </row>
    <row r="28" s="43" customFormat="1" ht="17" customHeight="1" spans="1:10">
      <c r="A28" s="66"/>
      <c r="B28" s="60"/>
      <c r="C28" s="66"/>
      <c r="D28" s="49" t="s">
        <v>122</v>
      </c>
      <c r="E28" s="49"/>
      <c r="F28" s="49" t="s">
        <v>123</v>
      </c>
      <c r="G28" s="49" t="s">
        <v>94</v>
      </c>
      <c r="H28" s="49">
        <v>1</v>
      </c>
      <c r="I28" s="68">
        <v>1</v>
      </c>
      <c r="J28" s="167"/>
    </row>
    <row r="29" s="43" customFormat="1" ht="17" customHeight="1" spans="1:10">
      <c r="A29" s="66"/>
      <c r="B29" s="60"/>
      <c r="C29" s="66"/>
      <c r="D29" s="49" t="s">
        <v>124</v>
      </c>
      <c r="E29" s="49"/>
      <c r="F29" s="163">
        <v>1</v>
      </c>
      <c r="G29" s="163">
        <v>1</v>
      </c>
      <c r="H29" s="49">
        <v>1</v>
      </c>
      <c r="I29" s="68">
        <v>1</v>
      </c>
      <c r="J29" s="167"/>
    </row>
    <row r="30" s="81" customFormat="1" ht="17" customHeight="1" spans="1:10">
      <c r="A30" s="66"/>
      <c r="B30" s="50" t="s">
        <v>125</v>
      </c>
      <c r="C30" s="69" t="s">
        <v>126</v>
      </c>
      <c r="D30" s="61" t="s">
        <v>127</v>
      </c>
      <c r="E30" s="63"/>
      <c r="F30" s="49">
        <v>44</v>
      </c>
      <c r="G30" s="163">
        <v>1</v>
      </c>
      <c r="H30" s="49">
        <v>7</v>
      </c>
      <c r="I30" s="49">
        <v>7</v>
      </c>
      <c r="J30" s="49"/>
    </row>
    <row r="31" s="81" customFormat="1" ht="17" customHeight="1" spans="1:10">
      <c r="A31" s="66"/>
      <c r="B31" s="50"/>
      <c r="C31" s="66"/>
      <c r="D31" s="61" t="s">
        <v>128</v>
      </c>
      <c r="E31" s="63"/>
      <c r="F31" s="49">
        <v>3</v>
      </c>
      <c r="G31" s="163">
        <v>1</v>
      </c>
      <c r="H31" s="49">
        <v>7</v>
      </c>
      <c r="I31" s="49">
        <v>7</v>
      </c>
      <c r="J31" s="49"/>
    </row>
    <row r="32" s="81" customFormat="1" ht="17" customHeight="1" spans="1:10">
      <c r="A32" s="66"/>
      <c r="B32" s="50"/>
      <c r="C32" s="68"/>
      <c r="D32" s="61"/>
      <c r="E32" s="63"/>
      <c r="F32" s="49"/>
      <c r="G32" s="49"/>
      <c r="H32" s="49"/>
      <c r="I32" s="49"/>
      <c r="J32" s="49"/>
    </row>
    <row r="33" s="81" customFormat="1" ht="17" customHeight="1" spans="1:10">
      <c r="A33" s="66"/>
      <c r="B33" s="50"/>
      <c r="C33" s="69" t="s">
        <v>129</v>
      </c>
      <c r="D33" s="61" t="s">
        <v>130</v>
      </c>
      <c r="E33" s="63"/>
      <c r="F33" s="163">
        <v>1</v>
      </c>
      <c r="G33" s="163">
        <v>1</v>
      </c>
      <c r="H33" s="49">
        <v>7</v>
      </c>
      <c r="I33" s="49">
        <v>7</v>
      </c>
      <c r="J33" s="49"/>
    </row>
    <row r="34" s="81" customFormat="1" ht="17" customHeight="1" spans="1:10">
      <c r="A34" s="66"/>
      <c r="B34" s="50"/>
      <c r="C34" s="68"/>
      <c r="D34" s="61"/>
      <c r="E34" s="63"/>
      <c r="F34" s="49"/>
      <c r="G34" s="49"/>
      <c r="H34" s="49"/>
      <c r="I34" s="49"/>
      <c r="J34" s="49"/>
    </row>
    <row r="35" s="81" customFormat="1" ht="17" customHeight="1" spans="1:10">
      <c r="A35" s="66"/>
      <c r="B35" s="50"/>
      <c r="C35" s="69" t="s">
        <v>131</v>
      </c>
      <c r="D35" s="61"/>
      <c r="E35" s="63"/>
      <c r="F35" s="49"/>
      <c r="G35" s="49"/>
      <c r="H35" s="49"/>
      <c r="I35" s="49"/>
      <c r="J35" s="49"/>
    </row>
    <row r="36" s="81" customFormat="1" ht="17" customHeight="1" spans="1:10">
      <c r="A36" s="66"/>
      <c r="B36" s="50"/>
      <c r="C36" s="68"/>
      <c r="D36" s="61" t="s">
        <v>132</v>
      </c>
      <c r="E36" s="63"/>
      <c r="F36" s="58">
        <v>1</v>
      </c>
      <c r="G36" s="163">
        <v>1</v>
      </c>
      <c r="H36" s="49">
        <v>7</v>
      </c>
      <c r="I36" s="49">
        <v>7</v>
      </c>
      <c r="J36" s="49"/>
    </row>
    <row r="37" s="81" customFormat="1" ht="17" customHeight="1" spans="1:10">
      <c r="A37" s="66"/>
      <c r="B37" s="50"/>
      <c r="C37" s="69" t="s">
        <v>133</v>
      </c>
      <c r="D37" s="61"/>
      <c r="E37" s="63"/>
      <c r="F37" s="49"/>
      <c r="G37" s="49"/>
      <c r="H37" s="49"/>
      <c r="I37" s="49"/>
      <c r="J37" s="49"/>
    </row>
    <row r="38" s="81" customFormat="1" ht="17" customHeight="1" spans="1:10">
      <c r="A38" s="66"/>
      <c r="B38" s="50"/>
      <c r="C38" s="66"/>
      <c r="D38" s="61" t="s">
        <v>134</v>
      </c>
      <c r="E38" s="63"/>
      <c r="F38" s="58">
        <v>1</v>
      </c>
      <c r="G38" s="163">
        <v>1</v>
      </c>
      <c r="H38" s="49">
        <v>7</v>
      </c>
      <c r="I38" s="49">
        <v>7</v>
      </c>
      <c r="J38" s="49"/>
    </row>
    <row r="39" s="81" customFormat="1" ht="17" customHeight="1" spans="1:10">
      <c r="A39" s="66"/>
      <c r="B39" s="50" t="s">
        <v>135</v>
      </c>
      <c r="C39" s="69" t="s">
        <v>136</v>
      </c>
      <c r="D39" s="61"/>
      <c r="E39" s="63"/>
      <c r="F39" s="49"/>
      <c r="G39" s="49"/>
      <c r="H39" s="49"/>
      <c r="I39" s="49"/>
      <c r="J39" s="49"/>
    </row>
    <row r="40" s="81" customFormat="1" ht="17" customHeight="1" spans="1:10">
      <c r="A40" s="66"/>
      <c r="B40" s="50"/>
      <c r="C40" s="66"/>
      <c r="D40" s="61"/>
      <c r="E40" s="63"/>
      <c r="F40" s="49"/>
      <c r="G40" s="49"/>
      <c r="H40" s="49"/>
      <c r="I40" s="49"/>
      <c r="J40" s="49"/>
    </row>
    <row r="41" s="81" customFormat="1" ht="32" customHeight="1" spans="1:10">
      <c r="A41" s="66"/>
      <c r="B41" s="50"/>
      <c r="C41" s="69" t="s">
        <v>137</v>
      </c>
      <c r="D41" s="140" t="s">
        <v>138</v>
      </c>
      <c r="E41" s="64"/>
      <c r="F41" s="55" t="s">
        <v>139</v>
      </c>
      <c r="G41" s="55" t="s">
        <v>94</v>
      </c>
      <c r="H41" s="49">
        <v>5</v>
      </c>
      <c r="I41" s="49">
        <v>5</v>
      </c>
      <c r="J41" s="49"/>
    </row>
    <row r="42" s="81" customFormat="1" ht="17" customHeight="1" spans="1:10">
      <c r="A42" s="66"/>
      <c r="B42" s="50"/>
      <c r="C42" s="66"/>
      <c r="D42" s="61"/>
      <c r="E42" s="63"/>
      <c r="F42" s="49"/>
      <c r="G42" s="49"/>
      <c r="H42" s="49"/>
      <c r="I42" s="49"/>
      <c r="J42" s="49"/>
    </row>
    <row r="43" s="81" customFormat="1" ht="17" customHeight="1" spans="1:10">
      <c r="A43" s="66"/>
      <c r="B43" s="50"/>
      <c r="C43" s="69" t="s">
        <v>140</v>
      </c>
      <c r="D43" s="61"/>
      <c r="E43" s="63"/>
      <c r="F43" s="49"/>
      <c r="G43" s="49"/>
      <c r="H43" s="49"/>
      <c r="I43" s="49"/>
      <c r="J43" s="49"/>
    </row>
    <row r="44" s="81" customFormat="1" ht="17" customHeight="1" spans="1:10">
      <c r="A44" s="66"/>
      <c r="B44" s="50"/>
      <c r="C44" s="66"/>
      <c r="D44" s="61" t="s">
        <v>141</v>
      </c>
      <c r="E44" s="63"/>
      <c r="F44" s="56" t="s">
        <v>142</v>
      </c>
      <c r="G44" s="56" t="s">
        <v>94</v>
      </c>
      <c r="H44" s="49">
        <v>10</v>
      </c>
      <c r="I44" s="49">
        <v>10</v>
      </c>
      <c r="J44" s="49"/>
    </row>
    <row r="45" s="81" customFormat="1" ht="17" customHeight="1" spans="1:10">
      <c r="A45" s="66"/>
      <c r="B45" s="50"/>
      <c r="C45" s="69" t="s">
        <v>143</v>
      </c>
      <c r="D45" s="61"/>
      <c r="E45" s="63"/>
      <c r="F45" s="49"/>
      <c r="G45" s="49"/>
      <c r="H45" s="49"/>
      <c r="I45" s="49"/>
      <c r="J45" s="49"/>
    </row>
    <row r="46" s="81" customFormat="1" ht="17" customHeight="1" spans="1:10">
      <c r="A46" s="66"/>
      <c r="B46" s="50"/>
      <c r="C46" s="66"/>
      <c r="D46" s="61" t="s">
        <v>144</v>
      </c>
      <c r="E46" s="63"/>
      <c r="F46" s="56" t="s">
        <v>142</v>
      </c>
      <c r="G46" s="56" t="s">
        <v>94</v>
      </c>
      <c r="H46" s="49">
        <v>10</v>
      </c>
      <c r="I46" s="49">
        <v>10</v>
      </c>
      <c r="J46" s="49"/>
    </row>
    <row r="47" s="81" customFormat="1" ht="17" customHeight="1" spans="1:10">
      <c r="A47" s="66"/>
      <c r="B47" s="60" t="s">
        <v>145</v>
      </c>
      <c r="C47" s="67" t="s">
        <v>146</v>
      </c>
      <c r="D47" s="61" t="s">
        <v>147</v>
      </c>
      <c r="E47" s="63"/>
      <c r="F47" s="58">
        <v>0.98</v>
      </c>
      <c r="G47" s="58">
        <v>0.98</v>
      </c>
      <c r="H47" s="49">
        <v>10</v>
      </c>
      <c r="I47" s="49">
        <v>10</v>
      </c>
      <c r="J47" s="49"/>
    </row>
    <row r="48" s="81" customFormat="1" ht="17" customHeight="1" spans="1:10">
      <c r="A48" s="66"/>
      <c r="B48" s="60"/>
      <c r="C48" s="60"/>
      <c r="D48" s="61"/>
      <c r="E48" s="63"/>
      <c r="F48" s="49"/>
      <c r="G48" s="49"/>
      <c r="H48" s="49"/>
      <c r="I48" s="49"/>
      <c r="J48" s="49"/>
    </row>
    <row r="49" ht="17" customHeight="1" spans="1:10">
      <c r="A49" s="56" t="s">
        <v>148</v>
      </c>
      <c r="B49" s="55"/>
      <c r="C49" s="56"/>
      <c r="D49" s="56"/>
      <c r="E49" s="56"/>
      <c r="F49" s="56"/>
      <c r="G49" s="56"/>
      <c r="H49" s="56">
        <v>100</v>
      </c>
      <c r="I49" s="56">
        <v>97.593243213555</v>
      </c>
      <c r="J49" s="56"/>
    </row>
    <row r="50" s="81" customFormat="1" ht="34" customHeight="1" spans="1:10">
      <c r="A50" s="50" t="s">
        <v>149</v>
      </c>
      <c r="B50" s="50" t="s">
        <v>150</v>
      </c>
      <c r="C50" s="49"/>
      <c r="D50" s="49"/>
      <c r="E50" s="49"/>
      <c r="F50" s="49"/>
      <c r="G50" s="49"/>
      <c r="H50" s="49"/>
      <c r="I50" s="49"/>
      <c r="J50" s="49"/>
    </row>
    <row r="51" ht="46" customHeight="1" spans="1:11">
      <c r="A51" s="75" t="s">
        <v>151</v>
      </c>
      <c r="B51" s="75"/>
      <c r="C51" s="75"/>
      <c r="D51" s="75"/>
      <c r="E51" s="75"/>
      <c r="F51" s="75"/>
      <c r="G51" s="75"/>
      <c r="H51" s="75"/>
      <c r="I51" s="75"/>
      <c r="J51" s="75"/>
      <c r="K51" s="171"/>
    </row>
    <row r="52" spans="1:10">
      <c r="A52" s="76" t="s">
        <v>152</v>
      </c>
      <c r="B52" s="75"/>
      <c r="C52" s="76"/>
      <c r="D52" s="76"/>
      <c r="E52" s="76"/>
      <c r="F52" s="76"/>
      <c r="G52" s="76"/>
      <c r="H52" s="76"/>
      <c r="I52" s="76"/>
      <c r="J52" s="76"/>
    </row>
    <row r="53" ht="27" customHeight="1" spans="1:11">
      <c r="A53" s="75" t="s">
        <v>153</v>
      </c>
      <c r="B53" s="75"/>
      <c r="C53" s="75"/>
      <c r="D53" s="75"/>
      <c r="E53" s="75"/>
      <c r="F53" s="75"/>
      <c r="G53" s="75"/>
      <c r="H53" s="75"/>
      <c r="I53" s="75"/>
      <c r="J53" s="75"/>
      <c r="K53" s="171"/>
    </row>
    <row r="54" ht="37.5" customHeight="1" spans="1:11">
      <c r="A54" s="75" t="s">
        <v>154</v>
      </c>
      <c r="B54" s="75"/>
      <c r="C54" s="75"/>
      <c r="D54" s="75"/>
      <c r="E54" s="75"/>
      <c r="F54" s="75"/>
      <c r="G54" s="75"/>
      <c r="H54" s="75"/>
      <c r="I54" s="75"/>
      <c r="J54" s="75"/>
      <c r="K54" s="171"/>
    </row>
  </sheetData>
  <mergeCells count="86">
    <mergeCell ref="A2:J2"/>
    <mergeCell ref="A3:J3"/>
    <mergeCell ref="A5:B5"/>
    <mergeCell ref="C5:J5"/>
    <mergeCell ref="D6:E6"/>
    <mergeCell ref="F6:G6"/>
    <mergeCell ref="H6:J6"/>
    <mergeCell ref="D7:E7"/>
    <mergeCell ref="F7:G7"/>
    <mergeCell ref="H7:J7"/>
    <mergeCell ref="D8:E8"/>
    <mergeCell ref="F8:G8"/>
    <mergeCell ref="H8:J8"/>
    <mergeCell ref="D9:E9"/>
    <mergeCell ref="F9:G9"/>
    <mergeCell ref="H9:J9"/>
    <mergeCell ref="D10:E10"/>
    <mergeCell ref="F10:G10"/>
    <mergeCell ref="H10:J10"/>
    <mergeCell ref="B11:E11"/>
    <mergeCell ref="F11:J11"/>
    <mergeCell ref="B12:E12"/>
    <mergeCell ref="F12:J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A49:G49"/>
    <mergeCell ref="B50:J50"/>
    <mergeCell ref="A51:J51"/>
    <mergeCell ref="A53:J53"/>
    <mergeCell ref="A54:J54"/>
    <mergeCell ref="A11:A12"/>
    <mergeCell ref="A13:A48"/>
    <mergeCell ref="B14:B18"/>
    <mergeCell ref="B19:B29"/>
    <mergeCell ref="B30:B38"/>
    <mergeCell ref="B39:B46"/>
    <mergeCell ref="B47:B48"/>
    <mergeCell ref="C14:C15"/>
    <mergeCell ref="C16:C18"/>
    <mergeCell ref="C19:C22"/>
    <mergeCell ref="C23:C26"/>
    <mergeCell ref="C27:C29"/>
    <mergeCell ref="C30:C32"/>
    <mergeCell ref="C33:C34"/>
    <mergeCell ref="C35:C36"/>
    <mergeCell ref="C37:C38"/>
    <mergeCell ref="C39:C40"/>
    <mergeCell ref="C41:C42"/>
    <mergeCell ref="C43:C44"/>
    <mergeCell ref="C45:C46"/>
    <mergeCell ref="C47:C48"/>
    <mergeCell ref="A6:B10"/>
  </mergeCells>
  <pageMargins left="0.751388888888889" right="0.590277777777778" top="0.590277777777778" bottom="0.432638888888889" header="0.5" footer="0.354166666666667"/>
  <pageSetup paperSize="9" scale="73"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2.5" customWidth="1"/>
    <col min="5" max="5" width="10.875" customWidth="1"/>
    <col min="6" max="6" width="10.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38</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1000000</v>
      </c>
      <c r="F7" s="54">
        <v>1000000</v>
      </c>
      <c r="G7" s="58">
        <f>F7/E7</f>
        <v>1</v>
      </c>
      <c r="H7" s="59">
        <v>10</v>
      </c>
      <c r="I7" s="77">
        <f>G7*H7</f>
        <v>10</v>
      </c>
    </row>
    <row r="8" spans="1:9">
      <c r="A8" s="57"/>
      <c r="B8" s="52" t="s">
        <v>163</v>
      </c>
      <c r="C8" s="53"/>
      <c r="D8" s="54"/>
      <c r="E8" s="54">
        <v>1000000</v>
      </c>
      <c r="F8" s="54">
        <v>1000000</v>
      </c>
      <c r="G8" s="56" t="s">
        <v>74</v>
      </c>
      <c r="H8" s="56"/>
      <c r="I8" s="56"/>
    </row>
    <row r="9" spans="1:9">
      <c r="A9" s="60"/>
      <c r="B9" s="61" t="s">
        <v>164</v>
      </c>
      <c r="C9" s="62"/>
      <c r="D9" s="63"/>
      <c r="E9" s="81"/>
      <c r="F9" s="81"/>
      <c r="G9" s="56" t="s">
        <v>74</v>
      </c>
      <c r="H9" s="56"/>
      <c r="I9" s="56"/>
    </row>
    <row r="10" spans="1:9">
      <c r="A10" s="60"/>
      <c r="B10" s="61" t="s">
        <v>165</v>
      </c>
      <c r="C10" s="62"/>
      <c r="D10" s="63"/>
      <c r="E10" s="64">
        <v>1000000</v>
      </c>
      <c r="F10" s="56">
        <v>1000000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304</v>
      </c>
      <c r="C13" s="49"/>
      <c r="D13" s="50"/>
      <c r="E13" s="49"/>
      <c r="F13" s="49" t="s">
        <v>304</v>
      </c>
      <c r="G13" s="49"/>
      <c r="H13" s="49"/>
      <c r="I13" s="49"/>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24" spans="1:9">
      <c r="A16" s="49"/>
      <c r="B16" s="50"/>
      <c r="C16" s="66"/>
      <c r="D16" s="70" t="s">
        <v>305</v>
      </c>
      <c r="E16" s="71" t="s">
        <v>306</v>
      </c>
      <c r="F16" s="71" t="s">
        <v>306</v>
      </c>
      <c r="G16" s="49">
        <v>10</v>
      </c>
      <c r="H16" s="49">
        <v>10</v>
      </c>
      <c r="I16" s="49"/>
    </row>
    <row r="17" spans="1:9">
      <c r="A17" s="49"/>
      <c r="B17" s="50"/>
      <c r="C17" s="68"/>
      <c r="D17" s="49"/>
      <c r="E17" s="49"/>
      <c r="F17" s="49"/>
      <c r="G17" s="49"/>
      <c r="H17" s="49"/>
      <c r="I17" s="49"/>
    </row>
    <row r="18" ht="24" spans="1:9">
      <c r="A18" s="49"/>
      <c r="B18" s="50"/>
      <c r="C18" s="69" t="s">
        <v>129</v>
      </c>
      <c r="D18" s="70" t="s">
        <v>171</v>
      </c>
      <c r="E18" s="72" t="s">
        <v>186</v>
      </c>
      <c r="F18" s="72" t="s">
        <v>186</v>
      </c>
      <c r="G18" s="49">
        <v>10</v>
      </c>
      <c r="H18" s="49">
        <v>10</v>
      </c>
      <c r="I18" s="49"/>
    </row>
    <row r="19" spans="1:9">
      <c r="A19" s="49"/>
      <c r="B19" s="50"/>
      <c r="C19" s="66"/>
      <c r="D19" s="49"/>
      <c r="E19" s="49"/>
      <c r="F19" s="49"/>
      <c r="G19" s="49"/>
      <c r="H19" s="49"/>
      <c r="I19" s="49"/>
    </row>
    <row r="20" ht="24" spans="1:9">
      <c r="A20" s="49"/>
      <c r="B20" s="50"/>
      <c r="C20" s="69" t="s">
        <v>131</v>
      </c>
      <c r="D20" s="70" t="s">
        <v>173</v>
      </c>
      <c r="E20" s="72" t="s">
        <v>186</v>
      </c>
      <c r="F20" s="72" t="s">
        <v>186</v>
      </c>
      <c r="G20" s="49">
        <v>10</v>
      </c>
      <c r="H20" s="49">
        <v>10</v>
      </c>
      <c r="I20" s="49"/>
    </row>
    <row r="21" ht="24" spans="1:9">
      <c r="A21" s="49"/>
      <c r="B21" s="50"/>
      <c r="C21" s="66"/>
      <c r="D21" s="70" t="s">
        <v>172</v>
      </c>
      <c r="E21" s="72" t="s">
        <v>185</v>
      </c>
      <c r="F21" s="72" t="s">
        <v>185</v>
      </c>
      <c r="G21" s="49">
        <v>10</v>
      </c>
      <c r="H21" s="49">
        <v>10</v>
      </c>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4" spans="1:9">
      <c r="A26" s="49"/>
      <c r="B26" s="50"/>
      <c r="C26" s="69" t="s">
        <v>137</v>
      </c>
      <c r="D26" s="70" t="s">
        <v>176</v>
      </c>
      <c r="E26" s="72" t="s">
        <v>185</v>
      </c>
      <c r="F26" s="72" t="s">
        <v>185</v>
      </c>
      <c r="G26" s="49">
        <v>15</v>
      </c>
      <c r="H26" s="49">
        <v>15</v>
      </c>
      <c r="I26" s="49"/>
    </row>
    <row r="27" ht="24" spans="1:9">
      <c r="A27" s="49"/>
      <c r="B27" s="50"/>
      <c r="C27" s="66"/>
      <c r="D27" s="70" t="s">
        <v>177</v>
      </c>
      <c r="E27" s="72" t="s">
        <v>186</v>
      </c>
      <c r="F27" s="72" t="s">
        <v>186</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ht="24" spans="1:9">
      <c r="A32" s="49"/>
      <c r="B32" s="60" t="s">
        <v>145</v>
      </c>
      <c r="C32" s="67" t="s">
        <v>146</v>
      </c>
      <c r="D32" s="70" t="s">
        <v>178</v>
      </c>
      <c r="E32" s="72" t="s">
        <v>186</v>
      </c>
      <c r="F32" s="72" t="s">
        <v>186</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3.75" customWidth="1"/>
    <col min="5" max="6" width="10.6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46</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223566.79</v>
      </c>
      <c r="F7" s="54">
        <v>223566.79</v>
      </c>
      <c r="G7" s="58">
        <f>F7/E7</f>
        <v>1</v>
      </c>
      <c r="H7" s="59">
        <v>10</v>
      </c>
      <c r="I7" s="77">
        <f>G7*H7</f>
        <v>10</v>
      </c>
    </row>
    <row r="8" spans="1:9">
      <c r="A8" s="57"/>
      <c r="B8" s="52" t="s">
        <v>163</v>
      </c>
      <c r="C8" s="53"/>
      <c r="D8" s="54"/>
      <c r="E8" s="54">
        <v>223566.79</v>
      </c>
      <c r="F8" s="54">
        <v>223566.79</v>
      </c>
      <c r="G8" s="56" t="s">
        <v>74</v>
      </c>
      <c r="H8" s="56"/>
      <c r="I8" s="56"/>
    </row>
    <row r="9" spans="1:9">
      <c r="A9" s="60"/>
      <c r="B9" s="61" t="s">
        <v>164</v>
      </c>
      <c r="C9" s="62"/>
      <c r="D9" s="63"/>
      <c r="E9" s="81"/>
      <c r="F9" s="81"/>
      <c r="G9" s="56" t="s">
        <v>74</v>
      </c>
      <c r="H9" s="56"/>
      <c r="I9" s="56"/>
    </row>
    <row r="10" spans="1:9">
      <c r="A10" s="60"/>
      <c r="B10" s="61" t="s">
        <v>165</v>
      </c>
      <c r="C10" s="62"/>
      <c r="D10" s="63"/>
      <c r="E10" s="64">
        <v>223566.79</v>
      </c>
      <c r="F10" s="56">
        <v>223566.79</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307</v>
      </c>
      <c r="C13" s="49"/>
      <c r="D13" s="50"/>
      <c r="E13" s="49"/>
      <c r="F13" s="49" t="s">
        <v>307</v>
      </c>
      <c r="G13" s="49"/>
      <c r="H13" s="49"/>
      <c r="I13" s="49"/>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24" spans="1:9">
      <c r="A16" s="49"/>
      <c r="B16" s="50"/>
      <c r="C16" s="66"/>
      <c r="D16" s="70" t="s">
        <v>308</v>
      </c>
      <c r="E16" s="82" t="s">
        <v>309</v>
      </c>
      <c r="F16" s="82" t="s">
        <v>309</v>
      </c>
      <c r="G16" s="49">
        <v>10</v>
      </c>
      <c r="H16" s="49">
        <v>10</v>
      </c>
      <c r="I16" s="49"/>
    </row>
    <row r="17" spans="1:9">
      <c r="A17" s="49"/>
      <c r="B17" s="50"/>
      <c r="C17" s="68"/>
      <c r="D17" s="49"/>
      <c r="E17" s="49"/>
      <c r="F17" s="49"/>
      <c r="G17" s="49"/>
      <c r="H17" s="49"/>
      <c r="I17" s="49"/>
    </row>
    <row r="18" spans="1:9">
      <c r="A18" s="49"/>
      <c r="B18" s="50"/>
      <c r="C18" s="69" t="s">
        <v>129</v>
      </c>
      <c r="D18" s="70" t="s">
        <v>171</v>
      </c>
      <c r="E18" s="83" t="s">
        <v>186</v>
      </c>
      <c r="F18" s="83" t="s">
        <v>186</v>
      </c>
      <c r="G18" s="49">
        <v>10</v>
      </c>
      <c r="H18" s="49">
        <v>10</v>
      </c>
      <c r="I18" s="49"/>
    </row>
    <row r="19" spans="1:9">
      <c r="A19" s="49"/>
      <c r="B19" s="50"/>
      <c r="C19" s="66"/>
      <c r="D19" s="49"/>
      <c r="E19" s="49"/>
      <c r="F19" s="49"/>
      <c r="G19" s="49"/>
      <c r="H19" s="49"/>
      <c r="I19" s="49"/>
    </row>
    <row r="20" ht="24" spans="1:9">
      <c r="A20" s="49"/>
      <c r="B20" s="50"/>
      <c r="C20" s="69" t="s">
        <v>131</v>
      </c>
      <c r="D20" s="70" t="s">
        <v>173</v>
      </c>
      <c r="E20" s="83" t="s">
        <v>186</v>
      </c>
      <c r="F20" s="83" t="s">
        <v>186</v>
      </c>
      <c r="G20" s="49">
        <v>10</v>
      </c>
      <c r="H20" s="49">
        <v>10</v>
      </c>
      <c r="I20" s="49"/>
    </row>
    <row r="21" ht="24" spans="1:9">
      <c r="A21" s="49"/>
      <c r="B21" s="50"/>
      <c r="C21" s="66"/>
      <c r="D21" s="70" t="s">
        <v>172</v>
      </c>
      <c r="E21" s="83" t="s">
        <v>185</v>
      </c>
      <c r="F21" s="83" t="s">
        <v>185</v>
      </c>
      <c r="G21" s="49">
        <v>10</v>
      </c>
      <c r="H21" s="49">
        <v>10</v>
      </c>
      <c r="I21" s="49"/>
    </row>
    <row r="22" spans="1:9">
      <c r="A22" s="49"/>
      <c r="B22" s="50"/>
      <c r="C22" s="69" t="s">
        <v>133</v>
      </c>
      <c r="D22" s="49"/>
      <c r="E22" s="49"/>
      <c r="F22" s="49"/>
      <c r="G22" s="49"/>
      <c r="H22" s="49"/>
      <c r="I22" s="49"/>
    </row>
    <row r="23" ht="24" spans="1:9">
      <c r="A23" s="49"/>
      <c r="B23" s="50"/>
      <c r="C23" s="66"/>
      <c r="D23" s="70" t="s">
        <v>174</v>
      </c>
      <c r="E23" s="83">
        <v>1</v>
      </c>
      <c r="F23" s="83">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4" spans="1:9">
      <c r="A26" s="49"/>
      <c r="B26" s="50"/>
      <c r="C26" s="69" t="s">
        <v>137</v>
      </c>
      <c r="D26" s="70" t="s">
        <v>310</v>
      </c>
      <c r="E26" s="83" t="s">
        <v>185</v>
      </c>
      <c r="F26" s="83" t="s">
        <v>185</v>
      </c>
      <c r="G26" s="49">
        <v>15</v>
      </c>
      <c r="H26" s="49">
        <v>15</v>
      </c>
      <c r="I26" s="49"/>
    </row>
    <row r="27" spans="1:9">
      <c r="A27" s="49"/>
      <c r="B27" s="50"/>
      <c r="C27" s="66"/>
      <c r="D27" s="70" t="s">
        <v>176</v>
      </c>
      <c r="E27" s="83" t="s">
        <v>186</v>
      </c>
      <c r="F27" s="83" t="s">
        <v>186</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83" t="s">
        <v>185</v>
      </c>
      <c r="F32" s="83"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F27" sqref="F27"/>
    </sheetView>
  </sheetViews>
  <sheetFormatPr defaultColWidth="9" defaultRowHeight="13.5"/>
  <cols>
    <col min="4" max="4" width="13.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311</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500000</v>
      </c>
      <c r="F7" s="54">
        <v>500000</v>
      </c>
      <c r="G7" s="58">
        <f>F7/E7</f>
        <v>1</v>
      </c>
      <c r="H7" s="59">
        <v>10</v>
      </c>
      <c r="I7" s="77">
        <f>G7*H7</f>
        <v>10</v>
      </c>
    </row>
    <row r="8" spans="1:9">
      <c r="A8" s="57"/>
      <c r="B8" s="52" t="s">
        <v>163</v>
      </c>
      <c r="C8" s="53"/>
      <c r="D8" s="54"/>
      <c r="E8" s="54">
        <v>500000</v>
      </c>
      <c r="F8" s="54">
        <v>500000</v>
      </c>
      <c r="G8" s="56" t="s">
        <v>74</v>
      </c>
      <c r="H8" s="56"/>
      <c r="I8" s="56"/>
    </row>
    <row r="9" spans="1:9">
      <c r="A9" s="60"/>
      <c r="B9" s="61" t="s">
        <v>164</v>
      </c>
      <c r="C9" s="62"/>
      <c r="D9" s="63"/>
      <c r="E9" s="81"/>
      <c r="F9" s="81"/>
      <c r="G9" s="56" t="s">
        <v>74</v>
      </c>
      <c r="H9" s="56"/>
      <c r="I9" s="56"/>
    </row>
    <row r="10" spans="1:9">
      <c r="A10" s="60"/>
      <c r="B10" s="61" t="s">
        <v>165</v>
      </c>
      <c r="C10" s="62"/>
      <c r="D10" s="63"/>
      <c r="E10" s="64">
        <v>500000</v>
      </c>
      <c r="F10" s="56">
        <v>500000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272</v>
      </c>
      <c r="C13" s="50"/>
      <c r="D13" s="50"/>
      <c r="E13" s="50"/>
      <c r="F13" s="50" t="s">
        <v>272</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24" spans="1:9">
      <c r="A16" s="49"/>
      <c r="B16" s="50"/>
      <c r="C16" s="66"/>
      <c r="D16" s="70" t="s">
        <v>312</v>
      </c>
      <c r="E16" s="71" t="s">
        <v>313</v>
      </c>
      <c r="F16" s="71" t="s">
        <v>313</v>
      </c>
      <c r="G16" s="49">
        <v>10</v>
      </c>
      <c r="H16" s="49">
        <v>10</v>
      </c>
      <c r="I16" s="49"/>
    </row>
    <row r="17" ht="24" spans="1:9">
      <c r="A17" s="49"/>
      <c r="B17" s="50"/>
      <c r="C17" s="68"/>
      <c r="D17" s="70" t="s">
        <v>314</v>
      </c>
      <c r="E17" s="71" t="s">
        <v>315</v>
      </c>
      <c r="F17" s="71" t="s">
        <v>315</v>
      </c>
      <c r="G17" s="49">
        <v>10</v>
      </c>
      <c r="H17" s="49">
        <v>10</v>
      </c>
      <c r="I17" s="49"/>
    </row>
    <row r="18" spans="1:9">
      <c r="A18" s="49"/>
      <c r="B18" s="50"/>
      <c r="C18" s="69" t="s">
        <v>129</v>
      </c>
      <c r="D18" s="49"/>
      <c r="E18" s="49"/>
      <c r="F18" s="49"/>
      <c r="G18" s="49"/>
      <c r="H18" s="49"/>
      <c r="I18" s="49"/>
    </row>
    <row r="19" spans="1:9">
      <c r="A19" s="49"/>
      <c r="B19" s="50"/>
      <c r="C19" s="66"/>
      <c r="D19" s="70" t="s">
        <v>280</v>
      </c>
      <c r="E19" s="71" t="s">
        <v>281</v>
      </c>
      <c r="F19" s="71" t="s">
        <v>94</v>
      </c>
      <c r="G19" s="49">
        <v>10</v>
      </c>
      <c r="H19" s="49">
        <v>10</v>
      </c>
      <c r="I19" s="49"/>
    </row>
    <row r="20" ht="24" spans="1:9">
      <c r="A20" s="49"/>
      <c r="B20" s="50"/>
      <c r="C20" s="69" t="s">
        <v>131</v>
      </c>
      <c r="D20" s="70" t="s">
        <v>173</v>
      </c>
      <c r="E20" s="71" t="s">
        <v>185</v>
      </c>
      <c r="F20" s="71" t="s">
        <v>185</v>
      </c>
      <c r="G20" s="49">
        <v>5</v>
      </c>
      <c r="H20" s="49">
        <v>5</v>
      </c>
      <c r="I20" s="49"/>
    </row>
    <row r="21" ht="24" spans="1:9">
      <c r="A21" s="49"/>
      <c r="B21" s="50"/>
      <c r="C21" s="66"/>
      <c r="D21" s="70" t="s">
        <v>172</v>
      </c>
      <c r="E21" s="71" t="s">
        <v>186</v>
      </c>
      <c r="F21" s="71" t="s">
        <v>186</v>
      </c>
      <c r="G21" s="49">
        <v>5</v>
      </c>
      <c r="H21" s="49">
        <v>5</v>
      </c>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spans="1:9">
      <c r="A26" s="49"/>
      <c r="B26" s="50"/>
      <c r="C26" s="69" t="s">
        <v>137</v>
      </c>
      <c r="D26" s="49"/>
      <c r="E26" s="49"/>
      <c r="F26" s="49"/>
      <c r="G26" s="49"/>
      <c r="H26" s="49"/>
      <c r="I26" s="49"/>
    </row>
    <row r="27" ht="24" spans="1:9">
      <c r="A27" s="49"/>
      <c r="B27" s="50"/>
      <c r="C27" s="66"/>
      <c r="D27" s="70" t="s">
        <v>316</v>
      </c>
      <c r="E27" s="71" t="s">
        <v>257</v>
      </c>
      <c r="F27" s="71" t="s">
        <v>94</v>
      </c>
      <c r="G27" s="49">
        <v>30</v>
      </c>
      <c r="H27" s="49">
        <v>30</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1" t="s">
        <v>185</v>
      </c>
      <c r="F32" s="71"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4.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48</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200000</v>
      </c>
      <c r="F7" s="54">
        <v>200000</v>
      </c>
      <c r="G7" s="58">
        <f>F7/E7</f>
        <v>1</v>
      </c>
      <c r="H7" s="59">
        <v>10</v>
      </c>
      <c r="I7" s="77">
        <f>G7*H7</f>
        <v>10</v>
      </c>
    </row>
    <row r="8" spans="1:9">
      <c r="A8" s="57"/>
      <c r="B8" s="52" t="s">
        <v>163</v>
      </c>
      <c r="C8" s="53"/>
      <c r="D8" s="54"/>
      <c r="E8" s="54">
        <v>200000</v>
      </c>
      <c r="F8" s="54">
        <v>200000</v>
      </c>
      <c r="G8" s="56" t="s">
        <v>74</v>
      </c>
      <c r="H8" s="56"/>
      <c r="I8" s="56"/>
    </row>
    <row r="9" spans="1:9">
      <c r="A9" s="60"/>
      <c r="B9" s="61" t="s">
        <v>164</v>
      </c>
      <c r="C9" s="62"/>
      <c r="D9" s="63"/>
      <c r="E9" s="81"/>
      <c r="F9" s="81"/>
      <c r="G9" s="56" t="s">
        <v>74</v>
      </c>
      <c r="H9" s="56"/>
      <c r="I9" s="56"/>
    </row>
    <row r="10" spans="1:9">
      <c r="A10" s="60"/>
      <c r="B10" s="61" t="s">
        <v>165</v>
      </c>
      <c r="C10" s="62"/>
      <c r="D10" s="63"/>
      <c r="E10" s="64">
        <v>200000</v>
      </c>
      <c r="F10" s="56">
        <v>200000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182</v>
      </c>
      <c r="C13" s="50"/>
      <c r="D13" s="50"/>
      <c r="E13" s="50"/>
      <c r="F13" s="50" t="s">
        <v>182</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70" t="s">
        <v>183</v>
      </c>
      <c r="E16" s="71" t="s">
        <v>184</v>
      </c>
      <c r="F16" s="71" t="s">
        <v>184</v>
      </c>
      <c r="G16" s="49">
        <v>10</v>
      </c>
      <c r="H16" s="49">
        <v>10</v>
      </c>
      <c r="I16" s="49"/>
    </row>
    <row r="17" spans="1:9">
      <c r="A17" s="49"/>
      <c r="B17" s="50"/>
      <c r="C17" s="68"/>
      <c r="D17" s="49"/>
      <c r="E17" s="49"/>
      <c r="F17" s="49"/>
      <c r="G17" s="49"/>
      <c r="H17" s="49"/>
      <c r="I17" s="49"/>
    </row>
    <row r="18" spans="1:9">
      <c r="A18" s="49"/>
      <c r="B18" s="50"/>
      <c r="C18" s="69" t="s">
        <v>129</v>
      </c>
      <c r="D18" s="70" t="s">
        <v>171</v>
      </c>
      <c r="E18" s="72" t="s">
        <v>185</v>
      </c>
      <c r="F18" s="72" t="s">
        <v>185</v>
      </c>
      <c r="G18" s="49">
        <v>10</v>
      </c>
      <c r="H18" s="49">
        <v>10</v>
      </c>
      <c r="I18" s="49"/>
    </row>
    <row r="19" spans="1:9">
      <c r="A19" s="49"/>
      <c r="B19" s="50"/>
      <c r="C19" s="66"/>
      <c r="D19" s="49"/>
      <c r="E19" s="49"/>
      <c r="F19" s="49"/>
      <c r="G19" s="49"/>
      <c r="H19" s="49"/>
      <c r="I19" s="49"/>
    </row>
    <row r="20" spans="1:9">
      <c r="A20" s="49"/>
      <c r="B20" s="50"/>
      <c r="C20" s="69" t="s">
        <v>131</v>
      </c>
      <c r="D20" s="70" t="s">
        <v>173</v>
      </c>
      <c r="E20" s="72" t="s">
        <v>186</v>
      </c>
      <c r="F20" s="72" t="s">
        <v>186</v>
      </c>
      <c r="G20" s="49">
        <v>10</v>
      </c>
      <c r="H20" s="49">
        <v>10</v>
      </c>
      <c r="I20" s="49"/>
    </row>
    <row r="21" spans="1:9">
      <c r="A21" s="49"/>
      <c r="B21" s="50"/>
      <c r="C21" s="66"/>
      <c r="D21" s="70" t="s">
        <v>172</v>
      </c>
      <c r="E21" s="72" t="s">
        <v>186</v>
      </c>
      <c r="F21" s="72" t="s">
        <v>186</v>
      </c>
      <c r="G21" s="49">
        <v>10</v>
      </c>
      <c r="H21" s="49">
        <v>10</v>
      </c>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spans="1:9">
      <c r="A26" s="49"/>
      <c r="B26" s="50"/>
      <c r="C26" s="69" t="s">
        <v>137</v>
      </c>
      <c r="D26" s="49"/>
      <c r="E26" s="49"/>
      <c r="F26" s="49"/>
      <c r="G26" s="49"/>
      <c r="H26" s="49"/>
      <c r="I26" s="49"/>
    </row>
    <row r="27" ht="24" spans="1:9">
      <c r="A27" s="49"/>
      <c r="B27" s="50"/>
      <c r="C27" s="66"/>
      <c r="D27" s="70" t="s">
        <v>177</v>
      </c>
      <c r="E27" s="72" t="s">
        <v>185</v>
      </c>
      <c r="F27" s="72" t="s">
        <v>185</v>
      </c>
      <c r="G27" s="49">
        <v>30</v>
      </c>
      <c r="H27" s="49">
        <v>30</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5.6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317</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1050000</v>
      </c>
      <c r="F7" s="54">
        <v>1050000</v>
      </c>
      <c r="G7" s="58">
        <f>F7/E7</f>
        <v>1</v>
      </c>
      <c r="H7" s="59">
        <v>10</v>
      </c>
      <c r="I7" s="77">
        <f>G7*H7</f>
        <v>10</v>
      </c>
    </row>
    <row r="8" spans="1:9">
      <c r="A8" s="57"/>
      <c r="B8" s="52" t="s">
        <v>163</v>
      </c>
      <c r="C8" s="53"/>
      <c r="D8" s="54"/>
      <c r="E8" s="54">
        <v>1050000</v>
      </c>
      <c r="F8" s="54">
        <v>1050000</v>
      </c>
      <c r="G8" s="56" t="s">
        <v>74</v>
      </c>
      <c r="H8" s="56"/>
      <c r="I8" s="56"/>
    </row>
    <row r="9" spans="1:9">
      <c r="A9" s="60"/>
      <c r="B9" s="61" t="s">
        <v>164</v>
      </c>
      <c r="C9" s="62"/>
      <c r="D9" s="63"/>
      <c r="E9" s="81"/>
      <c r="F9" s="81"/>
      <c r="G9" s="56" t="s">
        <v>74</v>
      </c>
      <c r="H9" s="56"/>
      <c r="I9" s="56"/>
    </row>
    <row r="10" spans="1:9">
      <c r="A10" s="60"/>
      <c r="B10" s="61" t="s">
        <v>165</v>
      </c>
      <c r="C10" s="62"/>
      <c r="D10" s="63"/>
      <c r="E10" s="64">
        <v>1050000</v>
      </c>
      <c r="F10" s="56">
        <v>1050000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318</v>
      </c>
      <c r="C13" s="49"/>
      <c r="D13" s="50"/>
      <c r="E13" s="49"/>
      <c r="F13" s="49" t="s">
        <v>318</v>
      </c>
      <c r="G13" s="49"/>
      <c r="H13" s="49"/>
      <c r="I13" s="49"/>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82" t="s">
        <v>285</v>
      </c>
      <c r="E16" s="82" t="s">
        <v>184</v>
      </c>
      <c r="F16" s="82" t="s">
        <v>184</v>
      </c>
      <c r="G16" s="49">
        <v>10</v>
      </c>
      <c r="H16" s="49">
        <v>10</v>
      </c>
      <c r="I16" s="49"/>
    </row>
    <row r="17" spans="1:9">
      <c r="A17" s="49"/>
      <c r="B17" s="50"/>
      <c r="C17" s="68"/>
      <c r="D17" s="49"/>
      <c r="E17" s="49"/>
      <c r="F17" s="49"/>
      <c r="G17" s="49"/>
      <c r="H17" s="49"/>
      <c r="I17" s="49"/>
    </row>
    <row r="18" spans="1:9">
      <c r="A18" s="49"/>
      <c r="B18" s="50"/>
      <c r="C18" s="69" t="s">
        <v>129</v>
      </c>
      <c r="D18" s="82" t="s">
        <v>171</v>
      </c>
      <c r="E18" s="83" t="s">
        <v>185</v>
      </c>
      <c r="F18" s="83" t="s">
        <v>185</v>
      </c>
      <c r="G18" s="49">
        <v>10</v>
      </c>
      <c r="H18" s="49">
        <v>10</v>
      </c>
      <c r="I18" s="49"/>
    </row>
    <row r="19" spans="1:9">
      <c r="A19" s="49"/>
      <c r="B19" s="50"/>
      <c r="C19" s="66"/>
      <c r="D19" s="49"/>
      <c r="E19" s="49"/>
      <c r="F19" s="49"/>
      <c r="G19" s="49"/>
      <c r="H19" s="49"/>
      <c r="I19" s="49"/>
    </row>
    <row r="20" spans="1:9">
      <c r="A20" s="49"/>
      <c r="B20" s="50"/>
      <c r="C20" s="69" t="s">
        <v>131</v>
      </c>
      <c r="D20" s="82" t="s">
        <v>173</v>
      </c>
      <c r="E20" s="83" t="s">
        <v>185</v>
      </c>
      <c r="F20" s="83" t="s">
        <v>185</v>
      </c>
      <c r="G20" s="49">
        <v>10</v>
      </c>
      <c r="H20" s="49">
        <v>10</v>
      </c>
      <c r="I20" s="49"/>
    </row>
    <row r="21" spans="1:9">
      <c r="A21" s="49"/>
      <c r="B21" s="50"/>
      <c r="C21" s="66"/>
      <c r="D21" s="82" t="s">
        <v>172</v>
      </c>
      <c r="E21" s="83" t="s">
        <v>186</v>
      </c>
      <c r="F21" s="83" t="s">
        <v>186</v>
      </c>
      <c r="G21" s="49">
        <v>10</v>
      </c>
      <c r="H21" s="49">
        <v>10</v>
      </c>
      <c r="I21" s="49"/>
    </row>
    <row r="22" spans="1:9">
      <c r="A22" s="49"/>
      <c r="B22" s="50"/>
      <c r="C22" s="69" t="s">
        <v>133</v>
      </c>
      <c r="D22" s="49"/>
      <c r="E22" s="49"/>
      <c r="F22" s="49"/>
      <c r="G22" s="49"/>
      <c r="H22" s="49"/>
      <c r="I22" s="49"/>
    </row>
    <row r="23" spans="1:9">
      <c r="A23" s="49"/>
      <c r="B23" s="50"/>
      <c r="C23" s="66"/>
      <c r="D23" s="82"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spans="1:9">
      <c r="A26" s="49"/>
      <c r="B26" s="50"/>
      <c r="C26" s="69" t="s">
        <v>137</v>
      </c>
      <c r="D26" s="70" t="s">
        <v>176</v>
      </c>
      <c r="E26" s="72" t="s">
        <v>185</v>
      </c>
      <c r="F26" s="72" t="s">
        <v>185</v>
      </c>
      <c r="G26" s="49">
        <v>15</v>
      </c>
      <c r="H26" s="49">
        <v>15</v>
      </c>
      <c r="I26" s="49"/>
    </row>
    <row r="27" ht="24" spans="1:9">
      <c r="A27" s="49"/>
      <c r="B27" s="50"/>
      <c r="C27" s="66"/>
      <c r="D27" s="70" t="s">
        <v>177</v>
      </c>
      <c r="E27" s="72" t="s">
        <v>186</v>
      </c>
      <c r="F27" s="72" t="s">
        <v>186</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2" t="s">
        <v>185</v>
      </c>
      <c r="F32" s="72" t="s">
        <v>185</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F28" sqref="F28"/>
    </sheetView>
  </sheetViews>
  <sheetFormatPr defaultColWidth="9" defaultRowHeight="13.5"/>
  <cols>
    <col min="4" max="4" width="13.3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52</v>
      </c>
      <c r="C4" s="49"/>
      <c r="D4" s="50"/>
      <c r="E4" s="49"/>
      <c r="F4" s="49"/>
      <c r="G4" s="49"/>
      <c r="H4" s="49"/>
      <c r="I4" s="49"/>
    </row>
    <row r="5" spans="1:9">
      <c r="A5" s="50" t="s">
        <v>158</v>
      </c>
      <c r="B5" s="49"/>
      <c r="C5" s="49"/>
      <c r="D5" s="50"/>
      <c r="E5" s="49"/>
      <c r="F5" s="49" t="s">
        <v>159</v>
      </c>
      <c r="G5" s="49"/>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97679.9</v>
      </c>
      <c r="F7" s="54">
        <v>97679.9</v>
      </c>
      <c r="G7" s="58">
        <f>F7/E7</f>
        <v>1</v>
      </c>
      <c r="H7" s="59">
        <v>10</v>
      </c>
      <c r="I7" s="77">
        <f>G7*H7</f>
        <v>10</v>
      </c>
    </row>
    <row r="8" spans="1:9">
      <c r="A8" s="57"/>
      <c r="B8" s="52" t="s">
        <v>163</v>
      </c>
      <c r="C8" s="53"/>
      <c r="D8" s="54"/>
      <c r="E8" s="54">
        <v>97679.9</v>
      </c>
      <c r="F8" s="54">
        <v>97679.9</v>
      </c>
      <c r="G8" s="56" t="s">
        <v>74</v>
      </c>
      <c r="H8" s="56"/>
      <c r="I8" s="56"/>
    </row>
    <row r="9" spans="1:9">
      <c r="A9" s="60"/>
      <c r="B9" s="61" t="s">
        <v>164</v>
      </c>
      <c r="C9" s="62"/>
      <c r="D9" s="63"/>
      <c r="E9" s="81"/>
      <c r="F9" s="81"/>
      <c r="G9" s="56" t="s">
        <v>74</v>
      </c>
      <c r="H9" s="56"/>
      <c r="I9" s="56"/>
    </row>
    <row r="10" spans="1:9">
      <c r="A10" s="60"/>
      <c r="B10" s="61" t="s">
        <v>165</v>
      </c>
      <c r="C10" s="62"/>
      <c r="D10" s="63"/>
      <c r="E10" s="64">
        <v>97679.9</v>
      </c>
      <c r="F10" s="56">
        <v>97679.9</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52</v>
      </c>
      <c r="C13" s="49"/>
      <c r="D13" s="50"/>
      <c r="E13" s="49"/>
      <c r="F13" s="49" t="s">
        <v>52</v>
      </c>
      <c r="G13" s="49"/>
      <c r="H13" s="49"/>
      <c r="I13" s="49"/>
    </row>
    <row r="14" ht="24" spans="1:9">
      <c r="A14" s="49" t="s">
        <v>168</v>
      </c>
      <c r="B14" s="66" t="s">
        <v>82</v>
      </c>
      <c r="C14" s="66" t="s">
        <v>83</v>
      </c>
      <c r="D14" s="67" t="s">
        <v>84</v>
      </c>
      <c r="E14" s="68" t="s">
        <v>85</v>
      </c>
      <c r="F14" s="66" t="s">
        <v>86</v>
      </c>
      <c r="G14" s="66" t="s">
        <v>87</v>
      </c>
      <c r="H14" s="66" t="s">
        <v>88</v>
      </c>
      <c r="I14" s="78" t="s">
        <v>89</v>
      </c>
    </row>
    <row r="15" ht="24" spans="1:9">
      <c r="A15" s="49"/>
      <c r="B15" s="50" t="s">
        <v>169</v>
      </c>
      <c r="C15" s="69" t="s">
        <v>126</v>
      </c>
      <c r="D15" s="70" t="s">
        <v>319</v>
      </c>
      <c r="E15" s="71" t="s">
        <v>320</v>
      </c>
      <c r="F15" s="71" t="s">
        <v>320</v>
      </c>
      <c r="G15" s="49">
        <v>10</v>
      </c>
      <c r="H15" s="49">
        <v>10</v>
      </c>
      <c r="I15" s="49"/>
    </row>
    <row r="16" spans="1:9">
      <c r="A16" s="49"/>
      <c r="B16" s="50"/>
      <c r="C16" s="66"/>
      <c r="D16" s="70" t="s">
        <v>321</v>
      </c>
      <c r="E16" s="71" t="s">
        <v>322</v>
      </c>
      <c r="F16" s="71" t="s">
        <v>322</v>
      </c>
      <c r="G16" s="49">
        <v>5</v>
      </c>
      <c r="H16" s="49">
        <v>5</v>
      </c>
      <c r="I16" s="49"/>
    </row>
    <row r="17" spans="1:9">
      <c r="A17" s="49"/>
      <c r="B17" s="50"/>
      <c r="C17" s="68"/>
      <c r="D17" s="49"/>
      <c r="E17" s="49"/>
      <c r="F17" s="49"/>
      <c r="G17" s="49"/>
      <c r="H17" s="49"/>
      <c r="I17" s="49"/>
    </row>
    <row r="18" spans="1:9">
      <c r="A18" s="49"/>
      <c r="B18" s="50"/>
      <c r="C18" s="69" t="s">
        <v>129</v>
      </c>
      <c r="D18" s="49"/>
      <c r="E18" s="49"/>
      <c r="F18" s="49"/>
      <c r="G18" s="49"/>
      <c r="H18" s="49"/>
      <c r="I18" s="49"/>
    </row>
    <row r="19" ht="24" spans="1:9">
      <c r="A19" s="49"/>
      <c r="B19" s="50"/>
      <c r="C19" s="66"/>
      <c r="D19" s="70" t="s">
        <v>323</v>
      </c>
      <c r="E19" s="72">
        <v>1</v>
      </c>
      <c r="F19" s="72">
        <v>1</v>
      </c>
      <c r="G19" s="49">
        <v>5</v>
      </c>
      <c r="H19" s="49">
        <v>5</v>
      </c>
      <c r="I19" s="49"/>
    </row>
    <row r="20" spans="1:9">
      <c r="A20" s="49"/>
      <c r="B20" s="50"/>
      <c r="C20" s="69" t="s">
        <v>131</v>
      </c>
      <c r="D20" s="70" t="s">
        <v>324</v>
      </c>
      <c r="E20" s="71" t="s">
        <v>193</v>
      </c>
      <c r="F20" s="71" t="s">
        <v>94</v>
      </c>
      <c r="G20" s="49">
        <v>10</v>
      </c>
      <c r="H20" s="49">
        <v>10</v>
      </c>
      <c r="I20" s="49"/>
    </row>
    <row r="21" spans="1:9">
      <c r="A21" s="49"/>
      <c r="B21" s="50"/>
      <c r="C21" s="66"/>
      <c r="D21" s="49"/>
      <c r="E21" s="49"/>
      <c r="F21" s="49"/>
      <c r="G21" s="49"/>
      <c r="H21" s="49"/>
      <c r="I21" s="49"/>
    </row>
    <row r="22" spans="1:9">
      <c r="A22" s="49"/>
      <c r="B22" s="50"/>
      <c r="C22" s="69" t="s">
        <v>133</v>
      </c>
      <c r="D22" s="70" t="s">
        <v>220</v>
      </c>
      <c r="E22" s="71" t="s">
        <v>325</v>
      </c>
      <c r="F22" s="71" t="s">
        <v>325</v>
      </c>
      <c r="G22" s="49">
        <v>10</v>
      </c>
      <c r="H22" s="49">
        <v>10</v>
      </c>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ht="24" spans="1:9">
      <c r="A25" s="49"/>
      <c r="B25" s="50"/>
      <c r="C25" s="66"/>
      <c r="D25" s="70" t="s">
        <v>326</v>
      </c>
      <c r="E25" s="71" t="s">
        <v>327</v>
      </c>
      <c r="F25" s="71" t="s">
        <v>94</v>
      </c>
      <c r="G25" s="49">
        <v>15</v>
      </c>
      <c r="H25" s="49">
        <v>15</v>
      </c>
      <c r="I25" s="49"/>
    </row>
    <row r="26" spans="1:9">
      <c r="A26" s="49"/>
      <c r="B26" s="50"/>
      <c r="C26" s="69" t="s">
        <v>137</v>
      </c>
      <c r="D26" s="49"/>
      <c r="E26" s="49"/>
      <c r="F26" s="49"/>
      <c r="G26" s="49"/>
      <c r="H26" s="49"/>
      <c r="I26" s="49"/>
    </row>
    <row r="27" spans="1:9">
      <c r="A27" s="49"/>
      <c r="B27" s="50"/>
      <c r="C27" s="66"/>
      <c r="D27" s="49"/>
      <c r="E27" s="49"/>
      <c r="F27" s="49"/>
      <c r="G27" s="49"/>
      <c r="H27" s="49"/>
      <c r="I27" s="49"/>
    </row>
    <row r="28" ht="24" spans="1:9">
      <c r="A28" s="49"/>
      <c r="B28" s="50"/>
      <c r="C28" s="69" t="s">
        <v>140</v>
      </c>
      <c r="D28" s="70" t="s">
        <v>328</v>
      </c>
      <c r="E28" s="71" t="s">
        <v>329</v>
      </c>
      <c r="F28" s="71" t="s">
        <v>94</v>
      </c>
      <c r="G28" s="49">
        <v>15</v>
      </c>
      <c r="H28" s="49">
        <v>15</v>
      </c>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ht="24" spans="1:9">
      <c r="A32" s="49"/>
      <c r="B32" s="60" t="s">
        <v>145</v>
      </c>
      <c r="C32" s="67" t="s">
        <v>146</v>
      </c>
      <c r="D32" s="70" t="s">
        <v>330</v>
      </c>
      <c r="E32" s="72" t="s">
        <v>212</v>
      </c>
      <c r="F32" s="72" t="s">
        <v>212</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B35" sqref="B35:I35"/>
    </sheetView>
  </sheetViews>
  <sheetFormatPr defaultColWidth="9" defaultRowHeight="13.5"/>
  <cols>
    <col min="4" max="4" width="13.8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54</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100000</v>
      </c>
      <c r="F7" s="54">
        <v>100000</v>
      </c>
      <c r="G7" s="58">
        <f>F7/E7</f>
        <v>1</v>
      </c>
      <c r="H7" s="59">
        <v>10</v>
      </c>
      <c r="I7" s="77">
        <f>G7*H7</f>
        <v>10</v>
      </c>
    </row>
    <row r="8" spans="1:9">
      <c r="A8" s="57"/>
      <c r="B8" s="52" t="s">
        <v>163</v>
      </c>
      <c r="C8" s="53"/>
      <c r="D8" s="54"/>
      <c r="E8" s="54">
        <v>100000</v>
      </c>
      <c r="F8" s="54">
        <v>100000</v>
      </c>
      <c r="G8" s="56" t="s">
        <v>74</v>
      </c>
      <c r="H8" s="56"/>
      <c r="I8" s="56"/>
    </row>
    <row r="9" spans="1:9">
      <c r="A9" s="60"/>
      <c r="B9" s="61" t="s">
        <v>164</v>
      </c>
      <c r="C9" s="62"/>
      <c r="D9" s="63"/>
      <c r="E9" s="64"/>
      <c r="F9" s="56"/>
      <c r="G9" s="56" t="s">
        <v>74</v>
      </c>
      <c r="H9" s="56"/>
      <c r="I9" s="56"/>
    </row>
    <row r="10" spans="1:9">
      <c r="A10" s="60"/>
      <c r="B10" s="61" t="s">
        <v>165</v>
      </c>
      <c r="C10" s="62"/>
      <c r="D10" s="63"/>
      <c r="E10" s="64">
        <v>100000</v>
      </c>
      <c r="F10" s="56">
        <v>100000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49" t="s">
        <v>331</v>
      </c>
      <c r="C13" s="49"/>
      <c r="D13" s="50"/>
      <c r="E13" s="49"/>
      <c r="F13" s="49" t="s">
        <v>331</v>
      </c>
      <c r="G13" s="49"/>
      <c r="H13" s="49"/>
      <c r="I13" s="49"/>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24" spans="1:9">
      <c r="A16" s="49"/>
      <c r="B16" s="50"/>
      <c r="C16" s="66"/>
      <c r="D16" s="70" t="s">
        <v>332</v>
      </c>
      <c r="E16" s="71" t="s">
        <v>184</v>
      </c>
      <c r="F16" s="71" t="s">
        <v>184</v>
      </c>
      <c r="G16" s="49">
        <v>10</v>
      </c>
      <c r="H16" s="49">
        <v>10</v>
      </c>
      <c r="I16" s="49"/>
    </row>
    <row r="17" spans="1:9">
      <c r="A17" s="49"/>
      <c r="B17" s="50"/>
      <c r="C17" s="68"/>
      <c r="D17" s="49"/>
      <c r="E17" s="49"/>
      <c r="F17" s="49"/>
      <c r="G17" s="49"/>
      <c r="H17" s="49"/>
      <c r="I17" s="49"/>
    </row>
    <row r="18" spans="1:9">
      <c r="A18" s="49"/>
      <c r="B18" s="50"/>
      <c r="C18" s="69" t="s">
        <v>129</v>
      </c>
      <c r="D18" s="70" t="s">
        <v>171</v>
      </c>
      <c r="E18" s="71" t="s">
        <v>185</v>
      </c>
      <c r="F18" s="71" t="s">
        <v>185</v>
      </c>
      <c r="G18" s="49">
        <v>10</v>
      </c>
      <c r="H18" s="49">
        <v>10</v>
      </c>
      <c r="I18" s="49"/>
    </row>
    <row r="19" spans="1:9">
      <c r="A19" s="49"/>
      <c r="B19" s="50"/>
      <c r="C19" s="66"/>
      <c r="D19" s="49"/>
      <c r="E19" s="49"/>
      <c r="F19" s="49"/>
      <c r="G19" s="49"/>
      <c r="H19" s="49"/>
      <c r="I19" s="49"/>
    </row>
    <row r="20" ht="24" spans="1:9">
      <c r="A20" s="49"/>
      <c r="B20" s="50"/>
      <c r="C20" s="69" t="s">
        <v>131</v>
      </c>
      <c r="D20" s="70" t="s">
        <v>173</v>
      </c>
      <c r="E20" s="71" t="s">
        <v>185</v>
      </c>
      <c r="F20" s="71" t="s">
        <v>185</v>
      </c>
      <c r="G20" s="49">
        <v>10</v>
      </c>
      <c r="H20" s="49">
        <v>10</v>
      </c>
      <c r="I20" s="49"/>
    </row>
    <row r="21" ht="24" spans="1:9">
      <c r="A21" s="49"/>
      <c r="B21" s="50"/>
      <c r="C21" s="66"/>
      <c r="D21" s="70" t="s">
        <v>172</v>
      </c>
      <c r="E21" s="71" t="s">
        <v>185</v>
      </c>
      <c r="F21" s="71" t="s">
        <v>185</v>
      </c>
      <c r="G21" s="49">
        <v>10</v>
      </c>
      <c r="H21" s="49">
        <v>10</v>
      </c>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spans="1:9">
      <c r="A26" s="49"/>
      <c r="B26" s="50"/>
      <c r="C26" s="69" t="s">
        <v>137</v>
      </c>
      <c r="D26" s="70" t="s">
        <v>176</v>
      </c>
      <c r="E26" s="71" t="s">
        <v>185</v>
      </c>
      <c r="F26" s="71" t="s">
        <v>185</v>
      </c>
      <c r="G26" s="49">
        <v>15</v>
      </c>
      <c r="H26" s="49">
        <v>15</v>
      </c>
      <c r="I26" s="49"/>
    </row>
    <row r="27" ht="24" spans="1:9">
      <c r="A27" s="49"/>
      <c r="B27" s="50"/>
      <c r="C27" s="66"/>
      <c r="D27" s="70" t="s">
        <v>177</v>
      </c>
      <c r="E27" s="71" t="s">
        <v>186</v>
      </c>
      <c r="F27" s="71" t="s">
        <v>186</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1" t="s">
        <v>186</v>
      </c>
      <c r="F32" s="71" t="s">
        <v>186</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34" sqref="A34:F34"/>
    </sheetView>
  </sheetViews>
  <sheetFormatPr defaultColWidth="9" defaultRowHeight="13.5"/>
  <cols>
    <col min="4" max="4" width="16"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56</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3029300</v>
      </c>
      <c r="F7" s="54">
        <v>3029300</v>
      </c>
      <c r="G7" s="58">
        <f>F7/E7</f>
        <v>1</v>
      </c>
      <c r="H7" s="59">
        <v>10</v>
      </c>
      <c r="I7" s="77">
        <f>G7*H7</f>
        <v>10</v>
      </c>
    </row>
    <row r="8" spans="1:9">
      <c r="A8" s="57"/>
      <c r="B8" s="52" t="s">
        <v>163</v>
      </c>
      <c r="C8" s="53"/>
      <c r="D8" s="54"/>
      <c r="E8" s="54">
        <v>3029300</v>
      </c>
      <c r="F8" s="54">
        <v>3029300</v>
      </c>
      <c r="G8" s="56" t="s">
        <v>74</v>
      </c>
      <c r="H8" s="56"/>
      <c r="I8" s="56"/>
    </row>
    <row r="9" spans="1:9">
      <c r="A9" s="60"/>
      <c r="B9" s="61" t="s">
        <v>164</v>
      </c>
      <c r="C9" s="62"/>
      <c r="D9" s="63"/>
      <c r="E9" s="64"/>
      <c r="F9" s="56"/>
      <c r="G9" s="56" t="s">
        <v>74</v>
      </c>
      <c r="H9" s="56"/>
      <c r="I9" s="56"/>
    </row>
    <row r="10" spans="1:9">
      <c r="A10" s="60"/>
      <c r="B10" s="61" t="s">
        <v>165</v>
      </c>
      <c r="C10" s="62"/>
      <c r="D10" s="63"/>
      <c r="E10" s="64">
        <v>3029300</v>
      </c>
      <c r="F10" s="56">
        <v>3029300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333</v>
      </c>
      <c r="C13" s="50"/>
      <c r="D13" s="50"/>
      <c r="E13" s="50"/>
      <c r="F13" s="50" t="s">
        <v>333</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spans="1:9">
      <c r="A16" s="49"/>
      <c r="B16" s="50"/>
      <c r="C16" s="66"/>
      <c r="D16" s="70" t="s">
        <v>334</v>
      </c>
      <c r="E16" s="71" t="s">
        <v>335</v>
      </c>
      <c r="F16" s="71" t="s">
        <v>335</v>
      </c>
      <c r="G16" s="49">
        <v>10</v>
      </c>
      <c r="H16" s="49">
        <v>10</v>
      </c>
      <c r="I16" s="49"/>
    </row>
    <row r="17" spans="1:9">
      <c r="A17" s="49"/>
      <c r="B17" s="50"/>
      <c r="C17" s="68"/>
      <c r="D17" s="49"/>
      <c r="E17" s="49"/>
      <c r="F17" s="49"/>
      <c r="G17" s="49"/>
      <c r="H17" s="49"/>
      <c r="I17" s="49"/>
    </row>
    <row r="18" spans="1:9">
      <c r="A18" s="49"/>
      <c r="B18" s="50"/>
      <c r="C18" s="69" t="s">
        <v>129</v>
      </c>
      <c r="D18" s="70" t="s">
        <v>171</v>
      </c>
      <c r="E18" s="72">
        <v>0.99</v>
      </c>
      <c r="F18" s="72">
        <v>0.99</v>
      </c>
      <c r="G18" s="49">
        <v>10</v>
      </c>
      <c r="H18" s="49">
        <v>10</v>
      </c>
      <c r="I18" s="49"/>
    </row>
    <row r="19" spans="1:9">
      <c r="A19" s="49"/>
      <c r="B19" s="50"/>
      <c r="C19" s="66"/>
      <c r="D19" s="49"/>
      <c r="E19" s="49"/>
      <c r="F19" s="49"/>
      <c r="G19" s="49"/>
      <c r="H19" s="49"/>
      <c r="I19" s="49"/>
    </row>
    <row r="20" spans="1:9">
      <c r="A20" s="49"/>
      <c r="B20" s="50"/>
      <c r="C20" s="69" t="s">
        <v>131</v>
      </c>
      <c r="D20" s="70" t="s">
        <v>172</v>
      </c>
      <c r="E20" s="72">
        <v>0.98</v>
      </c>
      <c r="F20" s="72">
        <v>0.98</v>
      </c>
      <c r="G20" s="49">
        <v>10</v>
      </c>
      <c r="H20" s="49">
        <v>10</v>
      </c>
      <c r="I20" s="49"/>
    </row>
    <row r="21" spans="1:9">
      <c r="A21" s="49"/>
      <c r="B21" s="50"/>
      <c r="C21" s="66"/>
      <c r="D21" s="70" t="s">
        <v>173</v>
      </c>
      <c r="E21" s="72">
        <v>0.98</v>
      </c>
      <c r="F21" s="72">
        <v>0.98</v>
      </c>
      <c r="G21" s="49">
        <v>10</v>
      </c>
      <c r="H21" s="49">
        <v>10</v>
      </c>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24" spans="1:9">
      <c r="A26" s="49"/>
      <c r="B26" s="50"/>
      <c r="C26" s="69" t="s">
        <v>137</v>
      </c>
      <c r="D26" s="70" t="s">
        <v>177</v>
      </c>
      <c r="E26" s="72">
        <v>0.99</v>
      </c>
      <c r="F26" s="72">
        <v>0.99</v>
      </c>
      <c r="G26" s="49">
        <v>15</v>
      </c>
      <c r="H26" s="49">
        <v>15</v>
      </c>
      <c r="I26" s="49"/>
    </row>
    <row r="27" spans="1:9">
      <c r="A27" s="49"/>
      <c r="B27" s="50"/>
      <c r="C27" s="66"/>
      <c r="D27" s="70" t="s">
        <v>176</v>
      </c>
      <c r="E27" s="72">
        <v>0.99</v>
      </c>
      <c r="F27" s="72">
        <v>0.99</v>
      </c>
      <c r="G27" s="49">
        <v>15</v>
      </c>
      <c r="H27" s="49">
        <v>15</v>
      </c>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spans="1:9">
      <c r="A32" s="49"/>
      <c r="B32" s="60" t="s">
        <v>145</v>
      </c>
      <c r="C32" s="67" t="s">
        <v>146</v>
      </c>
      <c r="D32" s="70" t="s">
        <v>178</v>
      </c>
      <c r="E32" s="72">
        <v>0.98</v>
      </c>
      <c r="F32" s="72">
        <v>0.98</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100</v>
      </c>
      <c r="I34" s="79"/>
    </row>
    <row r="35" ht="24" spans="1:9">
      <c r="A35" s="50" t="s">
        <v>149</v>
      </c>
      <c r="B35" s="61" t="s">
        <v>179</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J43" sqref="J43"/>
    </sheetView>
  </sheetViews>
  <sheetFormatPr defaultColWidth="9" defaultRowHeight="13.5"/>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6" t="s">
        <v>157</v>
      </c>
      <c r="B4" s="6" t="s">
        <v>336</v>
      </c>
      <c r="C4" s="6"/>
      <c r="D4" s="7"/>
      <c r="E4" s="6"/>
      <c r="F4" s="6"/>
      <c r="G4" s="6"/>
      <c r="H4" s="6"/>
      <c r="I4" s="6"/>
    </row>
    <row r="5" spans="1:9">
      <c r="A5" s="7" t="s">
        <v>158</v>
      </c>
      <c r="B5" s="6" t="s">
        <v>66</v>
      </c>
      <c r="C5" s="6"/>
      <c r="D5" s="7"/>
      <c r="E5" s="8"/>
      <c r="F5" s="6" t="s">
        <v>159</v>
      </c>
      <c r="G5" s="6" t="s">
        <v>337</v>
      </c>
      <c r="H5" s="6"/>
      <c r="I5" s="6"/>
    </row>
    <row r="6" ht="22.5" spans="1:9">
      <c r="A6" s="9" t="s">
        <v>160</v>
      </c>
      <c r="B6" s="10" t="s">
        <v>68</v>
      </c>
      <c r="C6" s="11"/>
      <c r="D6" s="12"/>
      <c r="E6" s="10" t="s">
        <v>161</v>
      </c>
      <c r="F6" s="13" t="s">
        <v>70</v>
      </c>
      <c r="G6" s="14" t="s">
        <v>71</v>
      </c>
      <c r="H6" s="14" t="s">
        <v>87</v>
      </c>
      <c r="I6" s="14" t="s">
        <v>88</v>
      </c>
    </row>
    <row r="7" spans="1:9">
      <c r="A7" s="15"/>
      <c r="B7" s="16" t="s">
        <v>162</v>
      </c>
      <c r="C7" s="17"/>
      <c r="D7" s="18"/>
      <c r="E7" s="19">
        <v>876700</v>
      </c>
      <c r="F7" s="19">
        <v>876700</v>
      </c>
      <c r="G7" s="20">
        <f>F7/E7</f>
        <v>1</v>
      </c>
      <c r="H7" s="21">
        <v>10</v>
      </c>
      <c r="I7" s="44">
        <f>G7*H7</f>
        <v>10</v>
      </c>
    </row>
    <row r="8" spans="1:9">
      <c r="A8" s="15"/>
      <c r="B8" s="16" t="s">
        <v>163</v>
      </c>
      <c r="C8" s="17"/>
      <c r="D8" s="18"/>
      <c r="E8" s="19">
        <v>876700</v>
      </c>
      <c r="F8" s="19">
        <v>876700</v>
      </c>
      <c r="G8" s="14" t="s">
        <v>74</v>
      </c>
      <c r="H8" s="14"/>
      <c r="I8" s="14"/>
    </row>
    <row r="9" spans="1:9">
      <c r="A9" s="22"/>
      <c r="B9" s="23" t="s">
        <v>164</v>
      </c>
      <c r="C9" s="24"/>
      <c r="D9" s="25"/>
      <c r="E9" s="26"/>
      <c r="F9" s="27"/>
      <c r="G9" s="14" t="s">
        <v>74</v>
      </c>
      <c r="H9" s="14"/>
      <c r="I9" s="14"/>
    </row>
    <row r="10" spans="1:9">
      <c r="A10" s="22"/>
      <c r="B10" s="23" t="s">
        <v>165</v>
      </c>
      <c r="C10" s="24"/>
      <c r="D10" s="25"/>
      <c r="E10" s="19">
        <v>876700</v>
      </c>
      <c r="F10" s="19">
        <v>876700</v>
      </c>
      <c r="G10" s="14" t="s">
        <v>74</v>
      </c>
      <c r="H10" s="14"/>
      <c r="I10" s="14"/>
    </row>
    <row r="11" spans="1:9">
      <c r="A11" s="28"/>
      <c r="B11" s="23" t="s">
        <v>166</v>
      </c>
      <c r="C11" s="24"/>
      <c r="D11" s="25"/>
      <c r="E11" s="26"/>
      <c r="F11" s="27"/>
      <c r="G11" s="14" t="s">
        <v>74</v>
      </c>
      <c r="H11" s="14"/>
      <c r="I11" s="14"/>
    </row>
    <row r="12" spans="1:9">
      <c r="A12" s="9" t="s">
        <v>77</v>
      </c>
      <c r="B12" s="14" t="s">
        <v>78</v>
      </c>
      <c r="C12" s="14"/>
      <c r="D12" s="13"/>
      <c r="E12" s="14"/>
      <c r="F12" s="14" t="s">
        <v>79</v>
      </c>
      <c r="G12" s="14"/>
      <c r="H12" s="14"/>
      <c r="I12" s="14"/>
    </row>
    <row r="13" spans="1:9">
      <c r="A13" s="22"/>
      <c r="B13" s="7" t="s">
        <v>338</v>
      </c>
      <c r="C13" s="7"/>
      <c r="D13" s="7"/>
      <c r="E13" s="7"/>
      <c r="F13" s="7" t="s">
        <v>339</v>
      </c>
      <c r="G13" s="7"/>
      <c r="H13" s="7"/>
      <c r="I13" s="7"/>
    </row>
    <row r="14" ht="22.5" spans="1:9">
      <c r="A14" s="6" t="s">
        <v>168</v>
      </c>
      <c r="B14" s="29" t="s">
        <v>82</v>
      </c>
      <c r="C14" s="29" t="s">
        <v>83</v>
      </c>
      <c r="D14" s="30" t="s">
        <v>84</v>
      </c>
      <c r="E14" s="31" t="s">
        <v>85</v>
      </c>
      <c r="F14" s="29" t="s">
        <v>86</v>
      </c>
      <c r="G14" s="29" t="s">
        <v>87</v>
      </c>
      <c r="H14" s="29" t="s">
        <v>88</v>
      </c>
      <c r="I14" s="45" t="s">
        <v>89</v>
      </c>
    </row>
    <row r="15" ht="54" spans="1:9">
      <c r="A15" s="6"/>
      <c r="B15" s="7" t="s">
        <v>169</v>
      </c>
      <c r="C15" s="32" t="s">
        <v>126</v>
      </c>
      <c r="D15" s="33" t="s">
        <v>332</v>
      </c>
      <c r="E15" s="48" t="s">
        <v>340</v>
      </c>
      <c r="F15" s="48" t="s">
        <v>340</v>
      </c>
      <c r="G15" s="6">
        <v>10</v>
      </c>
      <c r="H15" s="6">
        <v>10</v>
      </c>
      <c r="I15" s="38"/>
    </row>
    <row r="16" spans="1:9">
      <c r="A16" s="6"/>
      <c r="B16" s="7"/>
      <c r="C16" s="29"/>
      <c r="D16" s="8"/>
      <c r="E16" s="8"/>
      <c r="F16" s="8"/>
      <c r="G16" s="6"/>
      <c r="H16" s="6"/>
      <c r="I16" s="38"/>
    </row>
    <row r="17" spans="1:9">
      <c r="A17" s="6"/>
      <c r="B17" s="7"/>
      <c r="C17" s="31"/>
      <c r="D17" s="8"/>
      <c r="E17" s="8"/>
      <c r="F17" s="8"/>
      <c r="G17" s="6"/>
      <c r="H17" s="6"/>
      <c r="I17" s="38"/>
    </row>
    <row r="18" spans="1:9">
      <c r="A18" s="6"/>
      <c r="B18" s="7"/>
      <c r="C18" s="32" t="s">
        <v>129</v>
      </c>
      <c r="D18" s="35" t="s">
        <v>171</v>
      </c>
      <c r="E18" s="36">
        <v>0.98</v>
      </c>
      <c r="F18" s="36">
        <v>0.98</v>
      </c>
      <c r="G18" s="6">
        <v>20</v>
      </c>
      <c r="H18" s="6">
        <v>20</v>
      </c>
      <c r="I18" s="38"/>
    </row>
    <row r="19" spans="1:9">
      <c r="A19" s="6"/>
      <c r="B19" s="7"/>
      <c r="C19" s="29"/>
      <c r="D19" s="8"/>
      <c r="E19" s="8"/>
      <c r="F19" s="8"/>
      <c r="G19" s="6"/>
      <c r="H19" s="6"/>
      <c r="I19" s="38"/>
    </row>
    <row r="20" spans="1:9">
      <c r="A20" s="6"/>
      <c r="B20" s="7"/>
      <c r="C20" s="32" t="s">
        <v>131</v>
      </c>
      <c r="D20" s="35" t="s">
        <v>173</v>
      </c>
      <c r="E20" s="36">
        <v>0.95</v>
      </c>
      <c r="F20" s="36">
        <v>0.95</v>
      </c>
      <c r="G20" s="6">
        <v>10</v>
      </c>
      <c r="H20" s="6">
        <v>10</v>
      </c>
      <c r="I20" s="38"/>
    </row>
    <row r="21" spans="1:9">
      <c r="A21" s="6"/>
      <c r="B21" s="7"/>
      <c r="C21" s="29"/>
      <c r="D21" s="8"/>
      <c r="E21" s="8"/>
      <c r="F21" s="8"/>
      <c r="G21" s="6"/>
      <c r="H21" s="6"/>
      <c r="I21" s="38"/>
    </row>
    <row r="22" ht="22.5" spans="1:9">
      <c r="A22" s="6"/>
      <c r="B22" s="7"/>
      <c r="C22" s="32" t="s">
        <v>133</v>
      </c>
      <c r="D22" s="37" t="s">
        <v>174</v>
      </c>
      <c r="E22" s="36">
        <v>1</v>
      </c>
      <c r="F22" s="36">
        <v>1</v>
      </c>
      <c r="G22" s="6">
        <v>10</v>
      </c>
      <c r="H22" s="6">
        <v>10</v>
      </c>
      <c r="I22" s="38"/>
    </row>
    <row r="23" spans="1:9">
      <c r="A23" s="6"/>
      <c r="B23" s="7"/>
      <c r="C23" s="29"/>
      <c r="D23" s="8"/>
      <c r="E23" s="8"/>
      <c r="F23" s="8"/>
      <c r="G23" s="6"/>
      <c r="H23" s="6"/>
      <c r="I23" s="38"/>
    </row>
    <row r="24" spans="1:9">
      <c r="A24" s="6"/>
      <c r="B24" s="7" t="s">
        <v>175</v>
      </c>
      <c r="C24" s="32" t="s">
        <v>136</v>
      </c>
      <c r="D24" s="8"/>
      <c r="E24" s="8"/>
      <c r="F24" s="8"/>
      <c r="G24" s="6"/>
      <c r="H24" s="6"/>
      <c r="I24" s="38"/>
    </row>
    <row r="25" spans="1:9">
      <c r="A25" s="6"/>
      <c r="B25" s="7"/>
      <c r="C25" s="29"/>
      <c r="D25" s="8"/>
      <c r="E25" s="8"/>
      <c r="F25" s="8"/>
      <c r="G25" s="6"/>
      <c r="H25" s="6"/>
      <c r="I25" s="38"/>
    </row>
    <row r="26" ht="33.75" spans="1:9">
      <c r="A26" s="6"/>
      <c r="B26" s="7"/>
      <c r="C26" s="32" t="s">
        <v>137</v>
      </c>
      <c r="D26" s="37" t="s">
        <v>177</v>
      </c>
      <c r="E26" s="36">
        <v>0.97</v>
      </c>
      <c r="F26" s="36">
        <v>0.97</v>
      </c>
      <c r="G26" s="6">
        <v>30</v>
      </c>
      <c r="H26" s="6">
        <v>30</v>
      </c>
      <c r="I26" s="38"/>
    </row>
    <row r="27" spans="1:9">
      <c r="A27" s="6"/>
      <c r="B27" s="7"/>
      <c r="C27" s="29"/>
      <c r="D27" s="8"/>
      <c r="E27" s="8"/>
      <c r="F27" s="8"/>
      <c r="G27" s="6"/>
      <c r="H27" s="6"/>
      <c r="I27" s="38"/>
    </row>
    <row r="28" spans="1:9">
      <c r="A28" s="6"/>
      <c r="B28" s="7"/>
      <c r="C28" s="32" t="s">
        <v>140</v>
      </c>
      <c r="D28" s="8"/>
      <c r="E28" s="8"/>
      <c r="F28" s="8"/>
      <c r="G28" s="6"/>
      <c r="H28" s="6"/>
      <c r="I28" s="38"/>
    </row>
    <row r="29" spans="1:9">
      <c r="A29" s="6"/>
      <c r="B29" s="7"/>
      <c r="C29" s="29"/>
      <c r="D29" s="8"/>
      <c r="E29" s="8"/>
      <c r="F29" s="8"/>
      <c r="G29" s="6"/>
      <c r="H29" s="6"/>
      <c r="I29" s="38"/>
    </row>
    <row r="30" spans="1:9">
      <c r="A30" s="6"/>
      <c r="B30" s="7"/>
      <c r="C30" s="32" t="s">
        <v>143</v>
      </c>
      <c r="D30" s="8"/>
      <c r="E30" s="8"/>
      <c r="F30" s="8"/>
      <c r="G30" s="6"/>
      <c r="H30" s="6"/>
      <c r="I30" s="38"/>
    </row>
    <row r="31" spans="1:9">
      <c r="A31" s="6"/>
      <c r="B31" s="7"/>
      <c r="C31" s="29"/>
      <c r="D31" s="8"/>
      <c r="E31" s="8"/>
      <c r="F31" s="8"/>
      <c r="G31" s="6"/>
      <c r="H31" s="6"/>
      <c r="I31" s="38"/>
    </row>
    <row r="32" ht="22.5" spans="1:9">
      <c r="A32" s="6"/>
      <c r="B32" s="22" t="s">
        <v>145</v>
      </c>
      <c r="C32" s="30" t="s">
        <v>146</v>
      </c>
      <c r="D32" s="37" t="s">
        <v>178</v>
      </c>
      <c r="E32" s="36">
        <v>0.98</v>
      </c>
      <c r="F32" s="36">
        <v>0.98</v>
      </c>
      <c r="G32" s="6">
        <v>10</v>
      </c>
      <c r="H32" s="6">
        <v>10</v>
      </c>
      <c r="I32" s="38"/>
    </row>
    <row r="33" spans="1:9">
      <c r="A33" s="6"/>
      <c r="B33" s="22"/>
      <c r="C33" s="22"/>
      <c r="D33" s="8"/>
      <c r="E33" s="8"/>
      <c r="F33" s="6"/>
      <c r="G33" s="38"/>
      <c r="H33" s="38"/>
      <c r="I33" s="38"/>
    </row>
    <row r="34" spans="1:9">
      <c r="A34" s="10" t="s">
        <v>148</v>
      </c>
      <c r="B34" s="11"/>
      <c r="C34" s="11"/>
      <c r="D34" s="11"/>
      <c r="E34" s="11"/>
      <c r="F34" s="12"/>
      <c r="G34" s="14">
        <f>SUM(G15:G33)+H7</f>
        <v>100</v>
      </c>
      <c r="H34" s="14">
        <f>SUM(H15:H33)+I7</f>
        <v>100</v>
      </c>
      <c r="I34" s="46"/>
    </row>
    <row r="35" ht="22.5" spans="1:9">
      <c r="A35" s="7" t="s">
        <v>149</v>
      </c>
      <c r="B35" s="39" t="s">
        <v>341</v>
      </c>
      <c r="C35" s="40"/>
      <c r="D35" s="40"/>
      <c r="E35" s="40"/>
      <c r="F35" s="40"/>
      <c r="G35" s="40"/>
      <c r="H35" s="40"/>
      <c r="I35" s="47"/>
    </row>
    <row r="36" spans="1:9">
      <c r="A36" s="3"/>
      <c r="B36" s="4" t="s">
        <v>180</v>
      </c>
      <c r="C36" s="4"/>
      <c r="D36" s="5"/>
      <c r="E36" s="4"/>
      <c r="F36" s="4"/>
      <c r="G36" s="3"/>
      <c r="H36" s="3"/>
      <c r="I36" s="43"/>
    </row>
    <row r="37" spans="1:9">
      <c r="A37" s="41" t="s">
        <v>181</v>
      </c>
      <c r="B37" s="41"/>
      <c r="C37" s="41"/>
      <c r="D37" s="41"/>
      <c r="E37" s="41"/>
      <c r="F37" s="41"/>
      <c r="G37" s="41"/>
      <c r="H37" s="41"/>
      <c r="I37" s="41"/>
    </row>
    <row r="38" spans="1:9">
      <c r="A38" s="42" t="s">
        <v>152</v>
      </c>
      <c r="B38" s="42"/>
      <c r="C38" s="42"/>
      <c r="D38" s="42"/>
      <c r="E38" s="42"/>
      <c r="F38" s="42"/>
      <c r="G38" s="42"/>
      <c r="H38" s="42"/>
      <c r="I38" s="42"/>
    </row>
    <row r="39" spans="1:9">
      <c r="A39" s="41" t="s">
        <v>153</v>
      </c>
      <c r="B39" s="41"/>
      <c r="C39" s="41"/>
      <c r="D39" s="41"/>
      <c r="E39" s="41"/>
      <c r="F39" s="41"/>
      <c r="G39" s="41"/>
      <c r="H39" s="41"/>
      <c r="I39" s="41"/>
    </row>
    <row r="40" ht="29" customHeight="1" spans="1:9">
      <c r="A40" s="41" t="s">
        <v>154</v>
      </c>
      <c r="B40" s="41"/>
      <c r="C40" s="41"/>
      <c r="D40" s="41"/>
      <c r="E40" s="41"/>
      <c r="F40" s="41"/>
      <c r="G40" s="41"/>
      <c r="H40" s="41"/>
      <c r="I40" s="41"/>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J45" sqref="J45"/>
    </sheetView>
  </sheetViews>
  <sheetFormatPr defaultColWidth="9" defaultRowHeight="13.5"/>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6" t="s">
        <v>157</v>
      </c>
      <c r="B4" s="6" t="s">
        <v>60</v>
      </c>
      <c r="C4" s="6"/>
      <c r="D4" s="7"/>
      <c r="E4" s="6"/>
      <c r="F4" s="6"/>
      <c r="G4" s="6"/>
      <c r="H4" s="6"/>
      <c r="I4" s="6"/>
    </row>
    <row r="5" spans="1:9">
      <c r="A5" s="7" t="s">
        <v>158</v>
      </c>
      <c r="B5" s="6" t="s">
        <v>66</v>
      </c>
      <c r="C5" s="6"/>
      <c r="D5" s="7"/>
      <c r="E5" s="8"/>
      <c r="F5" s="6" t="s">
        <v>159</v>
      </c>
      <c r="G5" s="6" t="s">
        <v>337</v>
      </c>
      <c r="H5" s="6"/>
      <c r="I5" s="6"/>
    </row>
    <row r="6" ht="22.5" spans="1:9">
      <c r="A6" s="9" t="s">
        <v>160</v>
      </c>
      <c r="B6" s="10" t="s">
        <v>68</v>
      </c>
      <c r="C6" s="11"/>
      <c r="D6" s="12"/>
      <c r="E6" s="10" t="s">
        <v>161</v>
      </c>
      <c r="F6" s="13" t="s">
        <v>70</v>
      </c>
      <c r="G6" s="14" t="s">
        <v>71</v>
      </c>
      <c r="H6" s="14" t="s">
        <v>87</v>
      </c>
      <c r="I6" s="14" t="s">
        <v>88</v>
      </c>
    </row>
    <row r="7" spans="1:9">
      <c r="A7" s="15"/>
      <c r="B7" s="16" t="s">
        <v>162</v>
      </c>
      <c r="C7" s="17"/>
      <c r="D7" s="18"/>
      <c r="E7" s="19">
        <v>31520000</v>
      </c>
      <c r="F7" s="19">
        <v>31520000</v>
      </c>
      <c r="G7" s="20">
        <f>F7/E7</f>
        <v>1</v>
      </c>
      <c r="H7" s="21">
        <v>10</v>
      </c>
      <c r="I7" s="44">
        <f>G7*H7</f>
        <v>10</v>
      </c>
    </row>
    <row r="8" spans="1:9">
      <c r="A8" s="15"/>
      <c r="B8" s="16" t="s">
        <v>163</v>
      </c>
      <c r="C8" s="17"/>
      <c r="D8" s="18"/>
      <c r="E8" s="19">
        <f>E9+E10</f>
        <v>31520000</v>
      </c>
      <c r="F8" s="19">
        <v>31520000</v>
      </c>
      <c r="G8" s="14" t="s">
        <v>74</v>
      </c>
      <c r="H8" s="14"/>
      <c r="I8" s="14"/>
    </row>
    <row r="9" spans="1:9">
      <c r="A9" s="22"/>
      <c r="B9" s="23" t="s">
        <v>164</v>
      </c>
      <c r="C9" s="24"/>
      <c r="D9" s="25"/>
      <c r="E9" s="26"/>
      <c r="F9" s="27"/>
      <c r="G9" s="14" t="s">
        <v>74</v>
      </c>
      <c r="H9" s="14"/>
      <c r="I9" s="14"/>
    </row>
    <row r="10" spans="1:9">
      <c r="A10" s="22"/>
      <c r="B10" s="23" t="s">
        <v>165</v>
      </c>
      <c r="C10" s="24"/>
      <c r="D10" s="25"/>
      <c r="E10" s="26">
        <v>31520000</v>
      </c>
      <c r="F10" s="27">
        <v>31520000</v>
      </c>
      <c r="G10" s="14" t="s">
        <v>74</v>
      </c>
      <c r="H10" s="14"/>
      <c r="I10" s="14"/>
    </row>
    <row r="11" spans="1:9">
      <c r="A11" s="28"/>
      <c r="B11" s="23" t="s">
        <v>166</v>
      </c>
      <c r="C11" s="24"/>
      <c r="D11" s="25"/>
      <c r="E11" s="26"/>
      <c r="F11" s="27"/>
      <c r="G11" s="14" t="s">
        <v>74</v>
      </c>
      <c r="H11" s="14"/>
      <c r="I11" s="14"/>
    </row>
    <row r="12" spans="1:9">
      <c r="A12" s="9" t="s">
        <v>77</v>
      </c>
      <c r="B12" s="14" t="s">
        <v>78</v>
      </c>
      <c r="C12" s="14"/>
      <c r="D12" s="13"/>
      <c r="E12" s="14"/>
      <c r="F12" s="14" t="s">
        <v>79</v>
      </c>
      <c r="G12" s="14"/>
      <c r="H12" s="14"/>
      <c r="I12" s="14"/>
    </row>
    <row r="13" spans="1:9">
      <c r="A13" s="22"/>
      <c r="B13" s="7" t="s">
        <v>342</v>
      </c>
      <c r="C13" s="7"/>
      <c r="D13" s="7"/>
      <c r="E13" s="7"/>
      <c r="F13" s="7" t="s">
        <v>343</v>
      </c>
      <c r="G13" s="7"/>
      <c r="H13" s="7"/>
      <c r="I13" s="7"/>
    </row>
    <row r="14" ht="22.5" spans="1:9">
      <c r="A14" s="6" t="s">
        <v>168</v>
      </c>
      <c r="B14" s="29" t="s">
        <v>82</v>
      </c>
      <c r="C14" s="29" t="s">
        <v>83</v>
      </c>
      <c r="D14" s="30" t="s">
        <v>84</v>
      </c>
      <c r="E14" s="31" t="s">
        <v>85</v>
      </c>
      <c r="F14" s="29" t="s">
        <v>86</v>
      </c>
      <c r="G14" s="29" t="s">
        <v>87</v>
      </c>
      <c r="H14" s="29" t="s">
        <v>88</v>
      </c>
      <c r="I14" s="45" t="s">
        <v>89</v>
      </c>
    </row>
    <row r="15" ht="54" spans="1:9">
      <c r="A15" s="6"/>
      <c r="B15" s="7" t="s">
        <v>169</v>
      </c>
      <c r="C15" s="32" t="s">
        <v>126</v>
      </c>
      <c r="D15" s="33" t="s">
        <v>332</v>
      </c>
      <c r="E15" s="48" t="s">
        <v>344</v>
      </c>
      <c r="F15" s="6" t="s">
        <v>344</v>
      </c>
      <c r="G15" s="6">
        <v>10</v>
      </c>
      <c r="H15" s="6">
        <v>10</v>
      </c>
      <c r="I15" s="38"/>
    </row>
    <row r="16" spans="1:9">
      <c r="A16" s="6"/>
      <c r="B16" s="7"/>
      <c r="C16" s="29"/>
      <c r="D16" s="8"/>
      <c r="E16" s="8"/>
      <c r="F16" s="6"/>
      <c r="G16" s="6"/>
      <c r="H16" s="6"/>
      <c r="I16" s="38"/>
    </row>
    <row r="17" spans="1:9">
      <c r="A17" s="6"/>
      <c r="B17" s="7"/>
      <c r="C17" s="31"/>
      <c r="D17" s="8"/>
      <c r="E17" s="8"/>
      <c r="F17" s="6"/>
      <c r="G17" s="6"/>
      <c r="H17" s="6"/>
      <c r="I17" s="38"/>
    </row>
    <row r="18" spans="1:9">
      <c r="A18" s="6"/>
      <c r="B18" s="7"/>
      <c r="C18" s="32" t="s">
        <v>129</v>
      </c>
      <c r="D18" s="35" t="s">
        <v>171</v>
      </c>
      <c r="E18" s="36">
        <v>0.97</v>
      </c>
      <c r="F18" s="36">
        <v>0.97</v>
      </c>
      <c r="G18" s="6">
        <v>20</v>
      </c>
      <c r="H18" s="6">
        <v>20</v>
      </c>
      <c r="I18" s="38"/>
    </row>
    <row r="19" spans="1:9">
      <c r="A19" s="6"/>
      <c r="B19" s="7"/>
      <c r="C19" s="29"/>
      <c r="D19" s="8"/>
      <c r="E19" s="8"/>
      <c r="F19" s="8"/>
      <c r="G19" s="6"/>
      <c r="H19" s="6"/>
      <c r="I19" s="38"/>
    </row>
    <row r="20" spans="1:9">
      <c r="A20" s="6"/>
      <c r="B20" s="7"/>
      <c r="C20" s="32" t="s">
        <v>131</v>
      </c>
      <c r="D20" s="35" t="s">
        <v>173</v>
      </c>
      <c r="E20" s="36">
        <v>0.96</v>
      </c>
      <c r="F20" s="36">
        <v>0.96</v>
      </c>
      <c r="G20" s="6">
        <v>10</v>
      </c>
      <c r="H20" s="6">
        <v>10</v>
      </c>
      <c r="I20" s="38"/>
    </row>
    <row r="21" spans="1:9">
      <c r="A21" s="6"/>
      <c r="B21" s="7"/>
      <c r="C21" s="29"/>
      <c r="D21" s="8"/>
      <c r="E21" s="8"/>
      <c r="F21" s="8"/>
      <c r="G21" s="6"/>
      <c r="H21" s="6"/>
      <c r="I21" s="38"/>
    </row>
    <row r="22" ht="22.5" spans="1:9">
      <c r="A22" s="6"/>
      <c r="B22" s="7"/>
      <c r="C22" s="32" t="s">
        <v>133</v>
      </c>
      <c r="D22" s="37" t="s">
        <v>174</v>
      </c>
      <c r="E22" s="36">
        <v>1</v>
      </c>
      <c r="F22" s="36">
        <v>1</v>
      </c>
      <c r="G22" s="6">
        <v>10</v>
      </c>
      <c r="H22" s="6">
        <v>10</v>
      </c>
      <c r="I22" s="38"/>
    </row>
    <row r="23" spans="1:9">
      <c r="A23" s="6"/>
      <c r="B23" s="7"/>
      <c r="C23" s="29"/>
      <c r="D23" s="8"/>
      <c r="E23" s="8"/>
      <c r="F23" s="8"/>
      <c r="G23" s="6"/>
      <c r="H23" s="6"/>
      <c r="I23" s="38"/>
    </row>
    <row r="24" spans="1:9">
      <c r="A24" s="6"/>
      <c r="B24" s="7" t="s">
        <v>175</v>
      </c>
      <c r="C24" s="32" t="s">
        <v>136</v>
      </c>
      <c r="D24" s="8"/>
      <c r="E24" s="8"/>
      <c r="F24" s="8"/>
      <c r="G24" s="6"/>
      <c r="H24" s="6"/>
      <c r="I24" s="38"/>
    </row>
    <row r="25" spans="1:9">
      <c r="A25" s="6"/>
      <c r="B25" s="7"/>
      <c r="C25" s="29"/>
      <c r="D25" s="8"/>
      <c r="E25" s="8"/>
      <c r="F25" s="8"/>
      <c r="G25" s="6"/>
      <c r="H25" s="6"/>
      <c r="I25" s="38"/>
    </row>
    <row r="26" ht="33.75" spans="1:9">
      <c r="A26" s="6"/>
      <c r="B26" s="7"/>
      <c r="C26" s="32" t="s">
        <v>137</v>
      </c>
      <c r="D26" s="37" t="s">
        <v>177</v>
      </c>
      <c r="E26" s="36">
        <v>0.96</v>
      </c>
      <c r="F26" s="36">
        <v>0.96</v>
      </c>
      <c r="G26" s="6">
        <v>30</v>
      </c>
      <c r="H26" s="6">
        <v>30</v>
      </c>
      <c r="I26" s="38"/>
    </row>
    <row r="27" spans="1:9">
      <c r="A27" s="6"/>
      <c r="B27" s="7"/>
      <c r="C27" s="29"/>
      <c r="D27" s="8"/>
      <c r="E27" s="8"/>
      <c r="F27" s="8"/>
      <c r="G27" s="6"/>
      <c r="H27" s="6"/>
      <c r="I27" s="38"/>
    </row>
    <row r="28" spans="1:9">
      <c r="A28" s="6"/>
      <c r="B28" s="7"/>
      <c r="C28" s="32" t="s">
        <v>140</v>
      </c>
      <c r="D28" s="8"/>
      <c r="E28" s="8"/>
      <c r="F28" s="8"/>
      <c r="G28" s="6"/>
      <c r="H28" s="6"/>
      <c r="I28" s="38"/>
    </row>
    <row r="29" spans="1:9">
      <c r="A29" s="6"/>
      <c r="B29" s="7"/>
      <c r="C29" s="29"/>
      <c r="D29" s="8"/>
      <c r="E29" s="8"/>
      <c r="F29" s="8"/>
      <c r="G29" s="6"/>
      <c r="H29" s="6"/>
      <c r="I29" s="38"/>
    </row>
    <row r="30" spans="1:9">
      <c r="A30" s="6"/>
      <c r="B30" s="7"/>
      <c r="C30" s="32" t="s">
        <v>143</v>
      </c>
      <c r="D30" s="8"/>
      <c r="E30" s="8"/>
      <c r="F30" s="8"/>
      <c r="G30" s="6"/>
      <c r="H30" s="6"/>
      <c r="I30" s="38"/>
    </row>
    <row r="31" spans="1:9">
      <c r="A31" s="6"/>
      <c r="B31" s="7"/>
      <c r="C31" s="29"/>
      <c r="D31" s="8"/>
      <c r="E31" s="8"/>
      <c r="F31" s="8"/>
      <c r="G31" s="6"/>
      <c r="H31" s="6"/>
      <c r="I31" s="38"/>
    </row>
    <row r="32" ht="22.5" spans="1:9">
      <c r="A32" s="6"/>
      <c r="B32" s="22" t="s">
        <v>145</v>
      </c>
      <c r="C32" s="30" t="s">
        <v>146</v>
      </c>
      <c r="D32" s="37" t="s">
        <v>178</v>
      </c>
      <c r="E32" s="36">
        <v>0.98</v>
      </c>
      <c r="F32" s="36">
        <v>0.98</v>
      </c>
      <c r="G32" s="6">
        <v>10</v>
      </c>
      <c r="H32" s="6">
        <v>10</v>
      </c>
      <c r="I32" s="38"/>
    </row>
    <row r="33" spans="1:9">
      <c r="A33" s="6"/>
      <c r="B33" s="22"/>
      <c r="C33" s="22"/>
      <c r="D33" s="8"/>
      <c r="E33" s="8"/>
      <c r="F33" s="6"/>
      <c r="G33" s="38"/>
      <c r="H33" s="38"/>
      <c r="I33" s="38"/>
    </row>
    <row r="34" spans="1:9">
      <c r="A34" s="10" t="s">
        <v>148</v>
      </c>
      <c r="B34" s="11"/>
      <c r="C34" s="11"/>
      <c r="D34" s="11"/>
      <c r="E34" s="11"/>
      <c r="F34" s="12"/>
      <c r="G34" s="14">
        <f>SUM(G15:G33)+H7</f>
        <v>100</v>
      </c>
      <c r="H34" s="14">
        <f>SUM(H15:H33)+I7</f>
        <v>100</v>
      </c>
      <c r="I34" s="46"/>
    </row>
    <row r="35" ht="22.5" spans="1:9">
      <c r="A35" s="7" t="s">
        <v>149</v>
      </c>
      <c r="B35" s="39" t="s">
        <v>179</v>
      </c>
      <c r="C35" s="40"/>
      <c r="D35" s="40"/>
      <c r="E35" s="40"/>
      <c r="F35" s="40"/>
      <c r="G35" s="40"/>
      <c r="H35" s="40"/>
      <c r="I35" s="47"/>
    </row>
    <row r="36" spans="1:9">
      <c r="A36" s="3"/>
      <c r="B36" s="4" t="s">
        <v>180</v>
      </c>
      <c r="C36" s="4"/>
      <c r="D36" s="5"/>
      <c r="E36" s="4"/>
      <c r="F36" s="4"/>
      <c r="G36" s="3"/>
      <c r="H36" s="3"/>
      <c r="I36" s="43"/>
    </row>
    <row r="37" spans="1:9">
      <c r="A37" s="41" t="s">
        <v>181</v>
      </c>
      <c r="B37" s="41"/>
      <c r="C37" s="41"/>
      <c r="D37" s="41"/>
      <c r="E37" s="41"/>
      <c r="F37" s="41"/>
      <c r="G37" s="41"/>
      <c r="H37" s="41"/>
      <c r="I37" s="41"/>
    </row>
    <row r="38" spans="1:9">
      <c r="A38" s="42" t="s">
        <v>152</v>
      </c>
      <c r="B38" s="42"/>
      <c r="C38" s="42"/>
      <c r="D38" s="42"/>
      <c r="E38" s="42"/>
      <c r="F38" s="42"/>
      <c r="G38" s="42"/>
      <c r="H38" s="42"/>
      <c r="I38" s="42"/>
    </row>
    <row r="39" spans="1:9">
      <c r="A39" s="41" t="s">
        <v>153</v>
      </c>
      <c r="B39" s="41"/>
      <c r="C39" s="41"/>
      <c r="D39" s="41"/>
      <c r="E39" s="41"/>
      <c r="F39" s="41"/>
      <c r="G39" s="41"/>
      <c r="H39" s="41"/>
      <c r="I39" s="41"/>
    </row>
    <row r="40" ht="26" customHeight="1" spans="1:9">
      <c r="A40" s="41" t="s">
        <v>154</v>
      </c>
      <c r="B40" s="41"/>
      <c r="C40" s="41"/>
      <c r="D40" s="41"/>
      <c r="E40" s="41"/>
      <c r="F40" s="41"/>
      <c r="G40" s="41"/>
      <c r="H40" s="41"/>
      <c r="I40" s="41"/>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100" topLeftCell="A9" workbookViewId="0">
      <selection activeCell="B36" sqref="B36:I36"/>
    </sheetView>
  </sheetViews>
  <sheetFormatPr defaultColWidth="9" defaultRowHeight="13.5"/>
  <cols>
    <col min="1" max="1" width="9.81666666666667" style="146" customWidth="1"/>
    <col min="2" max="2" width="7.625" customWidth="1"/>
    <col min="3" max="3" width="9.375" customWidth="1"/>
    <col min="4" max="4" width="15.5" style="147" customWidth="1"/>
    <col min="5" max="5" width="14.625" customWidth="1"/>
    <col min="6" max="6" width="14" customWidth="1"/>
    <col min="7" max="7" width="11.25" style="146" customWidth="1"/>
    <col min="8" max="8" width="9.625" style="146" customWidth="1"/>
    <col min="9" max="9" width="14.375" style="146" customWidth="1"/>
  </cols>
  <sheetData>
    <row r="1" customFormat="1" spans="1:9">
      <c r="A1" s="146"/>
      <c r="D1" s="147"/>
      <c r="G1" s="146"/>
      <c r="H1" s="146"/>
      <c r="I1" s="146"/>
    </row>
    <row r="2" customFormat="1" ht="33" customHeight="1" spans="1:9">
      <c r="A2" s="1" t="s">
        <v>155</v>
      </c>
      <c r="B2" s="1"/>
      <c r="C2" s="1"/>
      <c r="D2" s="1"/>
      <c r="E2" s="1"/>
      <c r="F2" s="1"/>
      <c r="G2" s="1"/>
      <c r="H2" s="1"/>
      <c r="I2" s="1"/>
    </row>
    <row r="3" customFormat="1" ht="22" customHeight="1" spans="1:9">
      <c r="A3" s="2" t="s">
        <v>156</v>
      </c>
      <c r="B3" s="2"/>
      <c r="C3" s="2"/>
      <c r="D3" s="2"/>
      <c r="E3" s="2"/>
      <c r="F3" s="2"/>
      <c r="G3" s="2"/>
      <c r="H3" s="2"/>
      <c r="I3" s="2"/>
    </row>
    <row r="4" s="81" customFormat="1" spans="1:9">
      <c r="A4" s="3"/>
      <c r="B4" s="4"/>
      <c r="C4" s="4"/>
      <c r="D4" s="5"/>
      <c r="E4" s="4"/>
      <c r="F4" s="4"/>
      <c r="G4" s="3"/>
      <c r="H4" s="3"/>
      <c r="I4" s="43"/>
    </row>
    <row r="5" s="81" customFormat="1" ht="21" customHeight="1" spans="1:9">
      <c r="A5" s="49" t="s">
        <v>157</v>
      </c>
      <c r="B5" s="49" t="s">
        <v>8</v>
      </c>
      <c r="C5" s="49"/>
      <c r="D5" s="50"/>
      <c r="E5" s="49"/>
      <c r="F5" s="49"/>
      <c r="G5" s="49"/>
      <c r="H5" s="49"/>
      <c r="I5" s="49"/>
    </row>
    <row r="6" s="81" customFormat="1" ht="21" customHeight="1" spans="1:9">
      <c r="A6" s="50" t="s">
        <v>158</v>
      </c>
      <c r="B6" s="49" t="s">
        <v>66</v>
      </c>
      <c r="C6" s="49"/>
      <c r="D6" s="50"/>
      <c r="E6" s="49"/>
      <c r="F6" s="49" t="s">
        <v>159</v>
      </c>
      <c r="G6" s="49" t="s">
        <v>66</v>
      </c>
      <c r="H6" s="49"/>
      <c r="I6" s="49"/>
    </row>
    <row r="7" s="146" customFormat="1" ht="24" customHeight="1" spans="1:9">
      <c r="A7" s="51" t="s">
        <v>160</v>
      </c>
      <c r="B7" s="52" t="s">
        <v>68</v>
      </c>
      <c r="C7" s="53"/>
      <c r="D7" s="54"/>
      <c r="E7" s="52" t="s">
        <v>161</v>
      </c>
      <c r="F7" s="55" t="s">
        <v>70</v>
      </c>
      <c r="G7" s="56" t="s">
        <v>71</v>
      </c>
      <c r="H7" s="56" t="s">
        <v>87</v>
      </c>
      <c r="I7" s="56" t="s">
        <v>88</v>
      </c>
    </row>
    <row r="8" customFormat="1" ht="18" customHeight="1" spans="1:9">
      <c r="A8" s="57"/>
      <c r="B8" s="52" t="s">
        <v>162</v>
      </c>
      <c r="C8" s="53"/>
      <c r="D8" s="54"/>
      <c r="E8" s="54">
        <v>100000</v>
      </c>
      <c r="F8" s="54">
        <v>100000</v>
      </c>
      <c r="G8" s="58">
        <f>F8/E8</f>
        <v>1</v>
      </c>
      <c r="H8" s="59">
        <v>10</v>
      </c>
      <c r="I8" s="77">
        <f>G8*H8</f>
        <v>10</v>
      </c>
    </row>
    <row r="9" customFormat="1" ht="18" customHeight="1" spans="1:9">
      <c r="A9" s="57"/>
      <c r="B9" s="52" t="s">
        <v>163</v>
      </c>
      <c r="C9" s="53"/>
      <c r="D9" s="54"/>
      <c r="E9" s="54">
        <v>100000</v>
      </c>
      <c r="F9" s="54">
        <v>100000</v>
      </c>
      <c r="G9" s="56" t="s">
        <v>74</v>
      </c>
      <c r="H9" s="56"/>
      <c r="I9" s="56"/>
    </row>
    <row r="10" s="81" customFormat="1" ht="18" customHeight="1" spans="1:9">
      <c r="A10" s="60"/>
      <c r="B10" s="61" t="s">
        <v>164</v>
      </c>
      <c r="C10" s="62"/>
      <c r="D10" s="63"/>
      <c r="G10" s="56" t="s">
        <v>74</v>
      </c>
      <c r="H10" s="56"/>
      <c r="I10" s="56"/>
    </row>
    <row r="11" s="81" customFormat="1" ht="18" customHeight="1" spans="1:9">
      <c r="A11" s="60"/>
      <c r="B11" s="61" t="s">
        <v>165</v>
      </c>
      <c r="C11" s="62"/>
      <c r="D11" s="63"/>
      <c r="E11" s="54">
        <v>100000</v>
      </c>
      <c r="F11" s="54">
        <v>100000</v>
      </c>
      <c r="G11" s="56" t="s">
        <v>74</v>
      </c>
      <c r="H11" s="56"/>
      <c r="I11" s="56"/>
    </row>
    <row r="12" s="81" customFormat="1" ht="18" customHeight="1" spans="1:9">
      <c r="A12" s="65"/>
      <c r="B12" s="61" t="s">
        <v>166</v>
      </c>
      <c r="C12" s="62"/>
      <c r="D12" s="63"/>
      <c r="E12" s="64"/>
      <c r="F12" s="56"/>
      <c r="G12" s="56" t="s">
        <v>74</v>
      </c>
      <c r="H12" s="56"/>
      <c r="I12" s="56"/>
    </row>
    <row r="13" customFormat="1" ht="18" customHeight="1" spans="1:9">
      <c r="A13" s="51" t="s">
        <v>77</v>
      </c>
      <c r="B13" s="56" t="s">
        <v>78</v>
      </c>
      <c r="C13" s="56"/>
      <c r="D13" s="55"/>
      <c r="E13" s="56"/>
      <c r="F13" s="56" t="s">
        <v>79</v>
      </c>
      <c r="G13" s="56"/>
      <c r="H13" s="56"/>
      <c r="I13" s="56"/>
    </row>
    <row r="14" s="81" customFormat="1" ht="46" customHeight="1" spans="1:9">
      <c r="A14" s="60"/>
      <c r="B14" s="148" t="s">
        <v>167</v>
      </c>
      <c r="C14" s="148"/>
      <c r="D14" s="148"/>
      <c r="E14" s="148"/>
      <c r="F14" s="148" t="s">
        <v>167</v>
      </c>
      <c r="G14" s="148"/>
      <c r="H14" s="148"/>
      <c r="I14" s="148"/>
    </row>
    <row r="15" customFormat="1" ht="21" customHeight="1" spans="1:9">
      <c r="A15" s="49" t="s">
        <v>168</v>
      </c>
      <c r="B15" s="66" t="s">
        <v>82</v>
      </c>
      <c r="C15" s="66" t="s">
        <v>83</v>
      </c>
      <c r="D15" s="67" t="s">
        <v>84</v>
      </c>
      <c r="E15" s="68" t="s">
        <v>85</v>
      </c>
      <c r="F15" s="66" t="s">
        <v>86</v>
      </c>
      <c r="G15" s="66" t="s">
        <v>87</v>
      </c>
      <c r="H15" s="66" t="s">
        <v>88</v>
      </c>
      <c r="I15" s="78" t="s">
        <v>89</v>
      </c>
    </row>
    <row r="16" s="81" customFormat="1" ht="21" customHeight="1" spans="1:9">
      <c r="A16" s="49"/>
      <c r="B16" s="50" t="s">
        <v>169</v>
      </c>
      <c r="C16" s="69" t="s">
        <v>126</v>
      </c>
      <c r="D16" s="49"/>
      <c r="E16" s="49"/>
      <c r="F16" s="49"/>
      <c r="G16" s="49"/>
      <c r="H16" s="49"/>
      <c r="I16" s="49"/>
    </row>
    <row r="17" s="81" customFormat="1" ht="21" customHeight="1" spans="1:9">
      <c r="A17" s="49"/>
      <c r="B17" s="50"/>
      <c r="C17" s="66"/>
      <c r="D17" s="70" t="s">
        <v>170</v>
      </c>
      <c r="E17" s="49">
        <v>1</v>
      </c>
      <c r="F17" s="49">
        <v>1</v>
      </c>
      <c r="G17" s="49">
        <v>10</v>
      </c>
      <c r="H17" s="49">
        <v>10</v>
      </c>
      <c r="I17" s="49"/>
    </row>
    <row r="18" s="81" customFormat="1" ht="13" customHeight="1" spans="1:9">
      <c r="A18" s="49"/>
      <c r="B18" s="50"/>
      <c r="C18" s="68"/>
      <c r="D18" s="49"/>
      <c r="E18" s="49"/>
      <c r="F18" s="49"/>
      <c r="G18" s="49"/>
      <c r="H18" s="49"/>
      <c r="I18" s="49"/>
    </row>
    <row r="19" s="81" customFormat="1" ht="15" customHeight="1" spans="1:9">
      <c r="A19" s="49"/>
      <c r="B19" s="50"/>
      <c r="C19" s="69" t="s">
        <v>129</v>
      </c>
      <c r="D19" s="49"/>
      <c r="E19" s="49"/>
      <c r="F19" s="49"/>
      <c r="G19" s="49"/>
      <c r="H19" s="49"/>
      <c r="I19" s="49"/>
    </row>
    <row r="20" s="81" customFormat="1" ht="21" customHeight="1" spans="1:9">
      <c r="A20" s="49"/>
      <c r="B20" s="50"/>
      <c r="C20" s="66"/>
      <c r="D20" s="70" t="s">
        <v>171</v>
      </c>
      <c r="E20" s="72">
        <v>0.97</v>
      </c>
      <c r="F20" s="72">
        <v>0.97</v>
      </c>
      <c r="G20" s="49">
        <v>10</v>
      </c>
      <c r="H20" s="49">
        <v>10</v>
      </c>
      <c r="I20" s="49"/>
    </row>
    <row r="21" s="81" customFormat="1" ht="21" customHeight="1" spans="1:9">
      <c r="A21" s="49"/>
      <c r="B21" s="50"/>
      <c r="C21" s="69" t="s">
        <v>131</v>
      </c>
      <c r="D21" s="70" t="s">
        <v>172</v>
      </c>
      <c r="E21" s="72">
        <v>0.98</v>
      </c>
      <c r="F21" s="72">
        <v>0.98</v>
      </c>
      <c r="G21" s="49">
        <v>10</v>
      </c>
      <c r="H21" s="49">
        <v>10</v>
      </c>
      <c r="I21" s="49"/>
    </row>
    <row r="22" s="81" customFormat="1" ht="21" customHeight="1" spans="1:9">
      <c r="A22" s="49"/>
      <c r="B22" s="50"/>
      <c r="C22" s="66"/>
      <c r="D22" s="70" t="s">
        <v>173</v>
      </c>
      <c r="E22" s="72">
        <v>0.97</v>
      </c>
      <c r="F22" s="72">
        <v>0.97</v>
      </c>
      <c r="G22" s="49">
        <v>10</v>
      </c>
      <c r="H22" s="49">
        <v>10</v>
      </c>
      <c r="I22" s="49"/>
    </row>
    <row r="23" s="81" customFormat="1" ht="14" customHeight="1" spans="1:9">
      <c r="A23" s="49"/>
      <c r="B23" s="50"/>
      <c r="C23" s="69" t="s">
        <v>133</v>
      </c>
      <c r="D23" s="49"/>
      <c r="E23" s="49"/>
      <c r="F23" s="49"/>
      <c r="G23" s="49"/>
      <c r="H23" s="49"/>
      <c r="I23" s="49"/>
    </row>
    <row r="24" s="81" customFormat="1" ht="21" customHeight="1" spans="1:9">
      <c r="A24" s="49"/>
      <c r="B24" s="50"/>
      <c r="C24" s="66"/>
      <c r="D24" s="70" t="s">
        <v>174</v>
      </c>
      <c r="E24" s="72">
        <v>1</v>
      </c>
      <c r="F24" s="72">
        <v>1</v>
      </c>
      <c r="G24" s="49">
        <v>10</v>
      </c>
      <c r="H24" s="49">
        <v>10</v>
      </c>
      <c r="I24" s="49"/>
    </row>
    <row r="25" s="81" customFormat="1" ht="15" customHeight="1" spans="1:9">
      <c r="A25" s="49"/>
      <c r="B25" s="50" t="s">
        <v>175</v>
      </c>
      <c r="C25" s="69" t="s">
        <v>136</v>
      </c>
      <c r="D25" s="49"/>
      <c r="E25" s="49"/>
      <c r="F25" s="49"/>
      <c r="G25" s="49"/>
      <c r="H25" s="49"/>
      <c r="I25" s="49"/>
    </row>
    <row r="26" s="81" customFormat="1" ht="12" customHeight="1" spans="1:9">
      <c r="A26" s="49"/>
      <c r="B26" s="50"/>
      <c r="C26" s="66"/>
      <c r="D26" s="49"/>
      <c r="E26" s="49"/>
      <c r="F26" s="49"/>
      <c r="G26" s="49"/>
      <c r="H26" s="49"/>
      <c r="I26" s="49"/>
    </row>
    <row r="27" s="81" customFormat="1" ht="21" customHeight="1" spans="1:9">
      <c r="A27" s="49"/>
      <c r="B27" s="50"/>
      <c r="C27" s="69" t="s">
        <v>137</v>
      </c>
      <c r="D27" s="70" t="s">
        <v>176</v>
      </c>
      <c r="E27" s="72">
        <v>0.98</v>
      </c>
      <c r="F27" s="72">
        <v>0.98</v>
      </c>
      <c r="G27" s="49">
        <v>15</v>
      </c>
      <c r="H27" s="49">
        <v>15</v>
      </c>
      <c r="I27" s="49"/>
    </row>
    <row r="28" s="81" customFormat="1" ht="21" customHeight="1" spans="1:9">
      <c r="A28" s="49"/>
      <c r="B28" s="50"/>
      <c r="C28" s="66"/>
      <c r="D28" s="70" t="s">
        <v>177</v>
      </c>
      <c r="E28" s="72">
        <v>0.98</v>
      </c>
      <c r="F28" s="72">
        <v>0.98</v>
      </c>
      <c r="G28" s="49">
        <v>15</v>
      </c>
      <c r="H28" s="49">
        <v>15</v>
      </c>
      <c r="I28" s="49"/>
    </row>
    <row r="29" s="81" customFormat="1" ht="14" customHeight="1" spans="1:9">
      <c r="A29" s="49"/>
      <c r="B29" s="50"/>
      <c r="C29" s="69" t="s">
        <v>140</v>
      </c>
      <c r="D29" s="49"/>
      <c r="E29" s="49"/>
      <c r="F29" s="49"/>
      <c r="G29" s="49"/>
      <c r="H29" s="49"/>
      <c r="I29" s="49"/>
    </row>
    <row r="30" s="81" customFormat="1" ht="11" customHeight="1" spans="1:9">
      <c r="A30" s="49"/>
      <c r="B30" s="50"/>
      <c r="C30" s="66"/>
      <c r="D30" s="49"/>
      <c r="E30" s="49"/>
      <c r="F30" s="49"/>
      <c r="G30" s="49"/>
      <c r="H30" s="49"/>
      <c r="I30" s="49"/>
    </row>
    <row r="31" s="81" customFormat="1" ht="13" customHeight="1" spans="1:9">
      <c r="A31" s="49"/>
      <c r="B31" s="50"/>
      <c r="C31" s="69" t="s">
        <v>143</v>
      </c>
      <c r="D31" s="49"/>
      <c r="E31" s="49"/>
      <c r="F31" s="49"/>
      <c r="G31" s="49"/>
      <c r="H31" s="49"/>
      <c r="I31" s="49"/>
    </row>
    <row r="32" s="81" customFormat="1" ht="13" customHeight="1" spans="1:9">
      <c r="A32" s="49"/>
      <c r="B32" s="50"/>
      <c r="C32" s="66"/>
      <c r="D32" s="49"/>
      <c r="E32" s="49"/>
      <c r="F32" s="49"/>
      <c r="G32" s="49"/>
      <c r="H32" s="49"/>
      <c r="I32" s="49"/>
    </row>
    <row r="33" s="81" customFormat="1" ht="21" customHeight="1" spans="1:9">
      <c r="A33" s="49"/>
      <c r="B33" s="60" t="s">
        <v>145</v>
      </c>
      <c r="C33" s="67" t="s">
        <v>146</v>
      </c>
      <c r="D33" s="70" t="s">
        <v>178</v>
      </c>
      <c r="E33" s="72">
        <v>0.98</v>
      </c>
      <c r="F33" s="72">
        <v>0.98</v>
      </c>
      <c r="G33" s="49">
        <v>10</v>
      </c>
      <c r="H33" s="49">
        <v>10</v>
      </c>
      <c r="I33" s="49"/>
    </row>
    <row r="34" s="81" customFormat="1" ht="16" customHeight="1" spans="1:9">
      <c r="A34" s="49"/>
      <c r="B34" s="60"/>
      <c r="C34" s="60"/>
      <c r="D34" s="49"/>
      <c r="E34" s="49"/>
      <c r="F34" s="49"/>
      <c r="G34" s="49"/>
      <c r="H34" s="49"/>
      <c r="I34" s="49"/>
    </row>
    <row r="35" customFormat="1" ht="21" customHeight="1" spans="1:9">
      <c r="A35" s="52" t="s">
        <v>148</v>
      </c>
      <c r="B35" s="53"/>
      <c r="C35" s="53"/>
      <c r="D35" s="53"/>
      <c r="E35" s="53"/>
      <c r="F35" s="54"/>
      <c r="G35" s="56">
        <f>SUM(G16:G34)+H8</f>
        <v>100</v>
      </c>
      <c r="H35" s="56">
        <f>SUM(H16:H34)+I8</f>
        <v>100</v>
      </c>
      <c r="I35" s="79"/>
    </row>
    <row r="36" s="81" customFormat="1" ht="27" customHeight="1" spans="1:9">
      <c r="A36" s="50" t="s">
        <v>149</v>
      </c>
      <c r="B36" s="61" t="s">
        <v>179</v>
      </c>
      <c r="C36" s="62"/>
      <c r="D36" s="62"/>
      <c r="E36" s="62"/>
      <c r="F36" s="62"/>
      <c r="G36" s="62"/>
      <c r="H36" s="62"/>
      <c r="I36" s="63"/>
    </row>
    <row r="37" s="81" customFormat="1" ht="18" customHeight="1" spans="1:9">
      <c r="A37" s="3"/>
      <c r="B37" s="4" t="s">
        <v>180</v>
      </c>
      <c r="C37" s="4"/>
      <c r="D37" s="5"/>
      <c r="E37" s="4"/>
      <c r="F37" s="4"/>
      <c r="G37" s="3"/>
      <c r="H37" s="3"/>
      <c r="I37" s="43"/>
    </row>
    <row r="38" customFormat="1" ht="44" customHeight="1" spans="1:9">
      <c r="A38" s="41" t="s">
        <v>181</v>
      </c>
      <c r="B38" s="41"/>
      <c r="C38" s="41"/>
      <c r="D38" s="41"/>
      <c r="E38" s="41"/>
      <c r="F38" s="41"/>
      <c r="G38" s="41"/>
      <c r="H38" s="41"/>
      <c r="I38" s="41"/>
    </row>
    <row r="39" customFormat="1" ht="17" customHeight="1" spans="1:9">
      <c r="A39" s="42" t="s">
        <v>152</v>
      </c>
      <c r="B39" s="42"/>
      <c r="C39" s="42"/>
      <c r="D39" s="42"/>
      <c r="E39" s="42"/>
      <c r="F39" s="42"/>
      <c r="G39" s="42"/>
      <c r="H39" s="42"/>
      <c r="I39" s="42"/>
    </row>
    <row r="40" customFormat="1" ht="29" customHeight="1" spans="1:9">
      <c r="A40" s="41" t="s">
        <v>153</v>
      </c>
      <c r="B40" s="41"/>
      <c r="C40" s="41"/>
      <c r="D40" s="41"/>
      <c r="E40" s="41"/>
      <c r="F40" s="41"/>
      <c r="G40" s="41"/>
      <c r="H40" s="41"/>
      <c r="I40" s="41"/>
    </row>
    <row r="41" ht="33" customHeight="1" spans="1:9">
      <c r="A41" s="41" t="s">
        <v>154</v>
      </c>
      <c r="B41" s="41"/>
      <c r="C41" s="41"/>
      <c r="D41" s="41"/>
      <c r="E41" s="41"/>
      <c r="F41" s="41"/>
      <c r="G41" s="41"/>
      <c r="H41" s="41"/>
      <c r="I41" s="41"/>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472222222222222" top="0.511805555555556" bottom="0.511805555555556" header="0.5" footer="0.5"/>
  <pageSetup paperSize="9" scale="86"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6" workbookViewId="0">
      <selection activeCell="K47" sqref="K47"/>
    </sheetView>
  </sheetViews>
  <sheetFormatPr defaultColWidth="9" defaultRowHeight="13.5"/>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6" t="s">
        <v>157</v>
      </c>
      <c r="B4" s="6" t="s">
        <v>345</v>
      </c>
      <c r="C4" s="6"/>
      <c r="D4" s="7"/>
      <c r="E4" s="6"/>
      <c r="F4" s="6"/>
      <c r="G4" s="6"/>
      <c r="H4" s="6"/>
      <c r="I4" s="6"/>
    </row>
    <row r="5" spans="1:9">
      <c r="A5" s="7" t="s">
        <v>158</v>
      </c>
      <c r="B5" s="6" t="s">
        <v>66</v>
      </c>
      <c r="C5" s="6"/>
      <c r="D5" s="7"/>
      <c r="E5" s="8"/>
      <c r="F5" s="6" t="s">
        <v>159</v>
      </c>
      <c r="G5" s="6" t="s">
        <v>337</v>
      </c>
      <c r="H5" s="6"/>
      <c r="I5" s="6"/>
    </row>
    <row r="6" ht="22.5" spans="1:9">
      <c r="A6" s="9" t="s">
        <v>160</v>
      </c>
      <c r="B6" s="10" t="s">
        <v>68</v>
      </c>
      <c r="C6" s="11"/>
      <c r="D6" s="12"/>
      <c r="E6" s="10" t="s">
        <v>161</v>
      </c>
      <c r="F6" s="13" t="s">
        <v>70</v>
      </c>
      <c r="G6" s="14" t="s">
        <v>71</v>
      </c>
      <c r="H6" s="14" t="s">
        <v>87</v>
      </c>
      <c r="I6" s="14" t="s">
        <v>88</v>
      </c>
    </row>
    <row r="7" spans="1:9">
      <c r="A7" s="15"/>
      <c r="B7" s="16" t="s">
        <v>162</v>
      </c>
      <c r="C7" s="17"/>
      <c r="D7" s="18"/>
      <c r="E7" s="19">
        <v>15968350</v>
      </c>
      <c r="F7" s="19">
        <v>15968350</v>
      </c>
      <c r="G7" s="20">
        <f>F7/E7</f>
        <v>1</v>
      </c>
      <c r="H7" s="21">
        <v>10</v>
      </c>
      <c r="I7" s="44">
        <f>G7*H7</f>
        <v>10</v>
      </c>
    </row>
    <row r="8" spans="1:9">
      <c r="A8" s="15"/>
      <c r="B8" s="16" t="s">
        <v>163</v>
      </c>
      <c r="C8" s="17"/>
      <c r="D8" s="18"/>
      <c r="E8" s="19">
        <v>15968350</v>
      </c>
      <c r="F8" s="19">
        <v>15968350</v>
      </c>
      <c r="G8" s="14" t="s">
        <v>74</v>
      </c>
      <c r="H8" s="14"/>
      <c r="I8" s="14"/>
    </row>
    <row r="9" spans="1:9">
      <c r="A9" s="22"/>
      <c r="B9" s="23" t="s">
        <v>164</v>
      </c>
      <c r="C9" s="24"/>
      <c r="D9" s="25"/>
      <c r="E9" s="26"/>
      <c r="F9" s="27"/>
      <c r="G9" s="14" t="s">
        <v>74</v>
      </c>
      <c r="H9" s="14"/>
      <c r="I9" s="14"/>
    </row>
    <row r="10" spans="1:9">
      <c r="A10" s="22"/>
      <c r="B10" s="23" t="s">
        <v>165</v>
      </c>
      <c r="C10" s="24"/>
      <c r="D10" s="25"/>
      <c r="E10" s="19">
        <v>15968350</v>
      </c>
      <c r="F10" s="19">
        <v>15968350</v>
      </c>
      <c r="G10" s="14" t="s">
        <v>74</v>
      </c>
      <c r="H10" s="14"/>
      <c r="I10" s="14"/>
    </row>
    <row r="11" spans="1:9">
      <c r="A11" s="28"/>
      <c r="B11" s="23" t="s">
        <v>166</v>
      </c>
      <c r="C11" s="24"/>
      <c r="D11" s="25"/>
      <c r="E11" s="26"/>
      <c r="F11" s="27"/>
      <c r="G11" s="14" t="s">
        <v>74</v>
      </c>
      <c r="H11" s="14"/>
      <c r="I11" s="14"/>
    </row>
    <row r="12" spans="1:9">
      <c r="A12" s="9" t="s">
        <v>77</v>
      </c>
      <c r="B12" s="14" t="s">
        <v>78</v>
      </c>
      <c r="C12" s="14"/>
      <c r="D12" s="13"/>
      <c r="E12" s="14"/>
      <c r="F12" s="14" t="s">
        <v>79</v>
      </c>
      <c r="G12" s="14"/>
      <c r="H12" s="14"/>
      <c r="I12" s="14"/>
    </row>
    <row r="13" spans="1:9">
      <c r="A13" s="22"/>
      <c r="B13" s="7" t="s">
        <v>346</v>
      </c>
      <c r="C13" s="7"/>
      <c r="D13" s="7"/>
      <c r="E13" s="7"/>
      <c r="F13" s="7" t="s">
        <v>347</v>
      </c>
      <c r="G13" s="7"/>
      <c r="H13" s="7"/>
      <c r="I13" s="7"/>
    </row>
    <row r="14" ht="22.5" spans="1:9">
      <c r="A14" s="6" t="s">
        <v>168</v>
      </c>
      <c r="B14" s="29" t="s">
        <v>82</v>
      </c>
      <c r="C14" s="29" t="s">
        <v>83</v>
      </c>
      <c r="D14" s="30" t="s">
        <v>84</v>
      </c>
      <c r="E14" s="31" t="s">
        <v>85</v>
      </c>
      <c r="F14" s="29" t="s">
        <v>86</v>
      </c>
      <c r="G14" s="29" t="s">
        <v>87</v>
      </c>
      <c r="H14" s="29" t="s">
        <v>88</v>
      </c>
      <c r="I14" s="45" t="s">
        <v>89</v>
      </c>
    </row>
    <row r="15" ht="54" spans="1:9">
      <c r="A15" s="6"/>
      <c r="B15" s="7" t="s">
        <v>169</v>
      </c>
      <c r="C15" s="32" t="s">
        <v>126</v>
      </c>
      <c r="D15" s="33" t="s">
        <v>332</v>
      </c>
      <c r="E15" s="34" t="s">
        <v>348</v>
      </c>
      <c r="F15" s="34" t="s">
        <v>348</v>
      </c>
      <c r="G15" s="6">
        <v>10</v>
      </c>
      <c r="H15" s="6">
        <v>10</v>
      </c>
      <c r="I15" s="38"/>
    </row>
    <row r="16" spans="1:9">
      <c r="A16" s="6"/>
      <c r="B16" s="7"/>
      <c r="C16" s="29"/>
      <c r="D16" s="8"/>
      <c r="E16" s="8"/>
      <c r="F16" s="6"/>
      <c r="G16" s="6"/>
      <c r="H16" s="6"/>
      <c r="I16" s="38"/>
    </row>
    <row r="17" spans="1:9">
      <c r="A17" s="6"/>
      <c r="B17" s="7"/>
      <c r="C17" s="31"/>
      <c r="D17" s="8"/>
      <c r="E17" s="8"/>
      <c r="F17" s="6"/>
      <c r="G17" s="6"/>
      <c r="H17" s="6"/>
      <c r="I17" s="38"/>
    </row>
    <row r="18" spans="1:9">
      <c r="A18" s="6"/>
      <c r="B18" s="7"/>
      <c r="C18" s="32" t="s">
        <v>129</v>
      </c>
      <c r="D18" s="35" t="s">
        <v>171</v>
      </c>
      <c r="E18" s="36">
        <v>0.98</v>
      </c>
      <c r="F18" s="36">
        <v>0.98</v>
      </c>
      <c r="G18" s="6">
        <v>20</v>
      </c>
      <c r="H18" s="6">
        <v>20</v>
      </c>
      <c r="I18" s="38"/>
    </row>
    <row r="19" spans="1:9">
      <c r="A19" s="6"/>
      <c r="B19" s="7"/>
      <c r="C19" s="29"/>
      <c r="D19" s="8"/>
      <c r="E19" s="8"/>
      <c r="F19" s="8"/>
      <c r="G19" s="6"/>
      <c r="H19" s="6"/>
      <c r="I19" s="38"/>
    </row>
    <row r="20" spans="1:9">
      <c r="A20" s="6"/>
      <c r="B20" s="7"/>
      <c r="C20" s="32" t="s">
        <v>131</v>
      </c>
      <c r="D20" s="35" t="s">
        <v>173</v>
      </c>
      <c r="E20" s="36">
        <v>0.96</v>
      </c>
      <c r="F20" s="36">
        <v>0.96</v>
      </c>
      <c r="G20" s="6">
        <v>10</v>
      </c>
      <c r="H20" s="6">
        <v>10</v>
      </c>
      <c r="I20" s="38"/>
    </row>
    <row r="21" spans="1:9">
      <c r="A21" s="6"/>
      <c r="B21" s="7"/>
      <c r="C21" s="29"/>
      <c r="D21" s="8"/>
      <c r="E21" s="8"/>
      <c r="F21" s="8"/>
      <c r="G21" s="6"/>
      <c r="H21" s="6"/>
      <c r="I21" s="38"/>
    </row>
    <row r="22" ht="22.5" spans="1:9">
      <c r="A22" s="6"/>
      <c r="B22" s="7"/>
      <c r="C22" s="32" t="s">
        <v>133</v>
      </c>
      <c r="D22" s="37" t="s">
        <v>174</v>
      </c>
      <c r="E22" s="36">
        <v>1</v>
      </c>
      <c r="F22" s="36">
        <v>1</v>
      </c>
      <c r="G22" s="6">
        <v>10</v>
      </c>
      <c r="H22" s="6">
        <v>10</v>
      </c>
      <c r="I22" s="38"/>
    </row>
    <row r="23" spans="1:9">
      <c r="A23" s="6"/>
      <c r="B23" s="7"/>
      <c r="C23" s="29"/>
      <c r="D23" s="8"/>
      <c r="E23" s="8"/>
      <c r="F23" s="8"/>
      <c r="G23" s="6"/>
      <c r="H23" s="6"/>
      <c r="I23" s="38"/>
    </row>
    <row r="24" spans="1:9">
      <c r="A24" s="6"/>
      <c r="B24" s="7" t="s">
        <v>175</v>
      </c>
      <c r="C24" s="32" t="s">
        <v>136</v>
      </c>
      <c r="D24" s="8"/>
      <c r="E24" s="8"/>
      <c r="F24" s="8"/>
      <c r="G24" s="6"/>
      <c r="H24" s="6"/>
      <c r="I24" s="38"/>
    </row>
    <row r="25" spans="1:9">
      <c r="A25" s="6"/>
      <c r="B25" s="7"/>
      <c r="C25" s="29"/>
      <c r="D25" s="8"/>
      <c r="E25" s="8"/>
      <c r="F25" s="8"/>
      <c r="G25" s="6"/>
      <c r="H25" s="6"/>
      <c r="I25" s="38"/>
    </row>
    <row r="26" ht="33.75" spans="1:9">
      <c r="A26" s="6"/>
      <c r="B26" s="7"/>
      <c r="C26" s="32" t="s">
        <v>137</v>
      </c>
      <c r="D26" s="37" t="s">
        <v>177</v>
      </c>
      <c r="E26" s="36">
        <v>0.95</v>
      </c>
      <c r="F26" s="36">
        <v>0.95</v>
      </c>
      <c r="G26" s="6">
        <v>30</v>
      </c>
      <c r="H26" s="6">
        <v>30</v>
      </c>
      <c r="I26" s="38"/>
    </row>
    <row r="27" spans="1:9">
      <c r="A27" s="6"/>
      <c r="B27" s="7"/>
      <c r="C27" s="29"/>
      <c r="D27" s="8"/>
      <c r="E27" s="8"/>
      <c r="F27" s="8"/>
      <c r="G27" s="6"/>
      <c r="H27" s="6"/>
      <c r="I27" s="38"/>
    </row>
    <row r="28" spans="1:9">
      <c r="A28" s="6"/>
      <c r="B28" s="7"/>
      <c r="C28" s="32" t="s">
        <v>140</v>
      </c>
      <c r="D28" s="8"/>
      <c r="E28" s="8"/>
      <c r="F28" s="8"/>
      <c r="G28" s="6"/>
      <c r="H28" s="6"/>
      <c r="I28" s="38"/>
    </row>
    <row r="29" spans="1:9">
      <c r="A29" s="6"/>
      <c r="B29" s="7"/>
      <c r="C29" s="29"/>
      <c r="D29" s="8"/>
      <c r="E29" s="8"/>
      <c r="F29" s="8"/>
      <c r="G29" s="6"/>
      <c r="H29" s="6"/>
      <c r="I29" s="38"/>
    </row>
    <row r="30" spans="1:9">
      <c r="A30" s="6"/>
      <c r="B30" s="7"/>
      <c r="C30" s="32" t="s">
        <v>143</v>
      </c>
      <c r="D30" s="8"/>
      <c r="E30" s="8"/>
      <c r="F30" s="8"/>
      <c r="G30" s="6"/>
      <c r="H30" s="6"/>
      <c r="I30" s="38"/>
    </row>
    <row r="31" spans="1:9">
      <c r="A31" s="6"/>
      <c r="B31" s="7"/>
      <c r="C31" s="29"/>
      <c r="D31" s="8"/>
      <c r="E31" s="8"/>
      <c r="F31" s="8"/>
      <c r="G31" s="6"/>
      <c r="H31" s="6"/>
      <c r="I31" s="38"/>
    </row>
    <row r="32" ht="22.5" spans="1:9">
      <c r="A32" s="6"/>
      <c r="B32" s="22" t="s">
        <v>145</v>
      </c>
      <c r="C32" s="30" t="s">
        <v>146</v>
      </c>
      <c r="D32" s="37" t="s">
        <v>178</v>
      </c>
      <c r="E32" s="36">
        <v>0.99</v>
      </c>
      <c r="F32" s="36">
        <v>0.99</v>
      </c>
      <c r="G32" s="6">
        <v>10</v>
      </c>
      <c r="H32" s="6">
        <v>10</v>
      </c>
      <c r="I32" s="38"/>
    </row>
    <row r="33" spans="1:9">
      <c r="A33" s="6"/>
      <c r="B33" s="22"/>
      <c r="C33" s="22"/>
      <c r="D33" s="8"/>
      <c r="E33" s="8"/>
      <c r="F33" s="6"/>
      <c r="G33" s="38"/>
      <c r="H33" s="38"/>
      <c r="I33" s="38"/>
    </row>
    <row r="34" spans="1:9">
      <c r="A34" s="10" t="s">
        <v>148</v>
      </c>
      <c r="B34" s="11"/>
      <c r="C34" s="11"/>
      <c r="D34" s="11"/>
      <c r="E34" s="11"/>
      <c r="F34" s="12"/>
      <c r="G34" s="14">
        <f>SUM(G15:G33)+H7</f>
        <v>100</v>
      </c>
      <c r="H34" s="14">
        <f>SUM(H15:H33)+I7</f>
        <v>100</v>
      </c>
      <c r="I34" s="46"/>
    </row>
    <row r="35" ht="22.5" spans="1:9">
      <c r="A35" s="7" t="s">
        <v>149</v>
      </c>
      <c r="B35" s="39" t="s">
        <v>179</v>
      </c>
      <c r="C35" s="40"/>
      <c r="D35" s="40"/>
      <c r="E35" s="40"/>
      <c r="F35" s="40"/>
      <c r="G35" s="40"/>
      <c r="H35" s="40"/>
      <c r="I35" s="47"/>
    </row>
    <row r="36" spans="1:9">
      <c r="A36" s="3"/>
      <c r="B36" s="4" t="s">
        <v>180</v>
      </c>
      <c r="C36" s="4"/>
      <c r="D36" s="5"/>
      <c r="E36" s="4"/>
      <c r="F36" s="4"/>
      <c r="G36" s="3"/>
      <c r="H36" s="3"/>
      <c r="I36" s="43"/>
    </row>
    <row r="37" spans="1:9">
      <c r="A37" s="41" t="s">
        <v>181</v>
      </c>
      <c r="B37" s="41"/>
      <c r="C37" s="41"/>
      <c r="D37" s="41"/>
      <c r="E37" s="41"/>
      <c r="F37" s="41"/>
      <c r="G37" s="41"/>
      <c r="H37" s="41"/>
      <c r="I37" s="41"/>
    </row>
    <row r="38" spans="1:9">
      <c r="A38" s="42" t="s">
        <v>152</v>
      </c>
      <c r="B38" s="42"/>
      <c r="C38" s="42"/>
      <c r="D38" s="42"/>
      <c r="E38" s="42"/>
      <c r="F38" s="42"/>
      <c r="G38" s="42"/>
      <c r="H38" s="42"/>
      <c r="I38" s="42"/>
    </row>
    <row r="39" spans="1:9">
      <c r="A39" s="41" t="s">
        <v>153</v>
      </c>
      <c r="B39" s="41"/>
      <c r="C39" s="41"/>
      <c r="D39" s="41"/>
      <c r="E39" s="41"/>
      <c r="F39" s="41"/>
      <c r="G39" s="41"/>
      <c r="H39" s="41"/>
      <c r="I39" s="41"/>
    </row>
    <row r="40" ht="30" customHeight="1" spans="1:9">
      <c r="A40" s="41" t="s">
        <v>154</v>
      </c>
      <c r="B40" s="41"/>
      <c r="C40" s="41"/>
      <c r="D40" s="41"/>
      <c r="E40" s="41"/>
      <c r="F40" s="41"/>
      <c r="G40" s="41"/>
      <c r="H40" s="41"/>
      <c r="I40" s="41"/>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view="pageBreakPreview" zoomScaleNormal="100" topLeftCell="A11" workbookViewId="0">
      <selection activeCell="B36" sqref="B36:I36"/>
    </sheetView>
  </sheetViews>
  <sheetFormatPr defaultColWidth="9" defaultRowHeight="13.5"/>
  <cols>
    <col min="1" max="1" width="9.81666666666667" style="146" customWidth="1"/>
    <col min="2" max="2" width="7.625" customWidth="1"/>
    <col min="3" max="3" width="9.375" customWidth="1"/>
    <col min="4" max="4" width="15.5" style="147" customWidth="1"/>
    <col min="5" max="5" width="14.625" customWidth="1"/>
    <col min="6" max="6" width="14" customWidth="1"/>
    <col min="7" max="7" width="11.25" style="146" customWidth="1"/>
    <col min="8" max="8" width="9.625" style="146" customWidth="1"/>
    <col min="9" max="9" width="14.375" style="146" customWidth="1"/>
  </cols>
  <sheetData>
    <row r="1" customFormat="1" spans="1:9">
      <c r="A1" s="146"/>
      <c r="D1" s="147"/>
      <c r="G1" s="146"/>
      <c r="H1" s="146"/>
      <c r="I1" s="146"/>
    </row>
    <row r="2" customFormat="1" ht="33" customHeight="1" spans="1:9">
      <c r="A2" s="1" t="s">
        <v>155</v>
      </c>
      <c r="B2" s="1"/>
      <c r="C2" s="1"/>
      <c r="D2" s="1"/>
      <c r="E2" s="1"/>
      <c r="F2" s="1"/>
      <c r="G2" s="1"/>
      <c r="H2" s="1"/>
      <c r="I2" s="1"/>
    </row>
    <row r="3" customFormat="1" ht="22" customHeight="1" spans="1:9">
      <c r="A3" s="2" t="s">
        <v>156</v>
      </c>
      <c r="B3" s="2"/>
      <c r="C3" s="2"/>
      <c r="D3" s="2"/>
      <c r="E3" s="2"/>
      <c r="F3" s="2"/>
      <c r="G3" s="2"/>
      <c r="H3" s="2"/>
      <c r="I3" s="2"/>
    </row>
    <row r="4" s="81" customFormat="1" spans="1:9">
      <c r="A4" s="3"/>
      <c r="B4" s="4"/>
      <c r="C4" s="4"/>
      <c r="D4" s="5"/>
      <c r="E4" s="4"/>
      <c r="F4" s="4"/>
      <c r="G4" s="3"/>
      <c r="H4" s="3"/>
      <c r="I4" s="43"/>
    </row>
    <row r="5" s="81" customFormat="1" ht="21" customHeight="1" spans="1:9">
      <c r="A5" s="50" t="s">
        <v>157</v>
      </c>
      <c r="B5" s="50" t="s">
        <v>10</v>
      </c>
      <c r="C5" s="50"/>
      <c r="D5" s="50"/>
      <c r="E5" s="50"/>
      <c r="F5" s="50"/>
      <c r="G5" s="50"/>
      <c r="H5" s="50"/>
      <c r="I5" s="50"/>
    </row>
    <row r="6" s="81" customFormat="1" ht="21" customHeight="1" spans="1:9">
      <c r="A6" s="50" t="s">
        <v>158</v>
      </c>
      <c r="B6" s="50" t="s">
        <v>66</v>
      </c>
      <c r="C6" s="50"/>
      <c r="D6" s="50"/>
      <c r="E6" s="50"/>
      <c r="F6" s="50" t="s">
        <v>159</v>
      </c>
      <c r="G6" s="50" t="s">
        <v>66</v>
      </c>
      <c r="H6" s="50"/>
      <c r="I6" s="50"/>
    </row>
    <row r="7" s="146" customFormat="1" ht="24" customHeight="1" spans="1:9">
      <c r="A7" s="51" t="s">
        <v>160</v>
      </c>
      <c r="B7" s="135" t="s">
        <v>68</v>
      </c>
      <c r="C7" s="136"/>
      <c r="D7" s="137"/>
      <c r="E7" s="135" t="s">
        <v>161</v>
      </c>
      <c r="F7" s="55" t="s">
        <v>70</v>
      </c>
      <c r="G7" s="55" t="s">
        <v>71</v>
      </c>
      <c r="H7" s="55" t="s">
        <v>87</v>
      </c>
      <c r="I7" s="55" t="s">
        <v>88</v>
      </c>
    </row>
    <row r="8" customFormat="1" ht="18" customHeight="1" spans="1:9">
      <c r="A8" s="57"/>
      <c r="B8" s="135" t="s">
        <v>162</v>
      </c>
      <c r="C8" s="136"/>
      <c r="D8" s="137"/>
      <c r="E8" s="137">
        <v>300000</v>
      </c>
      <c r="F8" s="137">
        <v>300000</v>
      </c>
      <c r="G8" s="138">
        <f>F8/E8</f>
        <v>1</v>
      </c>
      <c r="H8" s="139">
        <v>10</v>
      </c>
      <c r="I8" s="143">
        <f>G8*H8</f>
        <v>10</v>
      </c>
    </row>
    <row r="9" customFormat="1" ht="18" customHeight="1" spans="1:9">
      <c r="A9" s="57"/>
      <c r="B9" s="135" t="s">
        <v>163</v>
      </c>
      <c r="C9" s="136"/>
      <c r="D9" s="137"/>
      <c r="E9" s="137">
        <v>300000</v>
      </c>
      <c r="F9" s="137">
        <v>300000</v>
      </c>
      <c r="G9" s="55" t="s">
        <v>74</v>
      </c>
      <c r="H9" s="55"/>
      <c r="I9" s="55"/>
    </row>
    <row r="10" s="81" customFormat="1" ht="18" customHeight="1" spans="1:9">
      <c r="A10" s="60"/>
      <c r="B10" s="140" t="s">
        <v>164</v>
      </c>
      <c r="C10" s="141"/>
      <c r="D10" s="64"/>
      <c r="E10" s="64"/>
      <c r="F10" s="55"/>
      <c r="G10" s="55" t="s">
        <v>74</v>
      </c>
      <c r="H10" s="55"/>
      <c r="I10" s="55"/>
    </row>
    <row r="11" s="81" customFormat="1" ht="18" customHeight="1" spans="1:9">
      <c r="A11" s="60"/>
      <c r="B11" s="140" t="s">
        <v>165</v>
      </c>
      <c r="C11" s="141"/>
      <c r="D11" s="64"/>
      <c r="E11" s="64">
        <v>300000</v>
      </c>
      <c r="F11" s="55">
        <v>300000</v>
      </c>
      <c r="G11" s="55" t="s">
        <v>74</v>
      </c>
      <c r="H11" s="55"/>
      <c r="I11" s="55"/>
    </row>
    <row r="12" s="81" customFormat="1" ht="18" customHeight="1" spans="1:9">
      <c r="A12" s="65"/>
      <c r="B12" s="140" t="s">
        <v>166</v>
      </c>
      <c r="C12" s="141"/>
      <c r="D12" s="64"/>
      <c r="E12" s="64"/>
      <c r="F12" s="55"/>
      <c r="G12" s="55" t="s">
        <v>74</v>
      </c>
      <c r="H12" s="55"/>
      <c r="I12" s="55"/>
    </row>
    <row r="13" customFormat="1" ht="18" customHeight="1" spans="1:9">
      <c r="A13" s="51" t="s">
        <v>77</v>
      </c>
      <c r="B13" s="55" t="s">
        <v>78</v>
      </c>
      <c r="C13" s="55"/>
      <c r="D13" s="55"/>
      <c r="E13" s="55"/>
      <c r="F13" s="55" t="s">
        <v>79</v>
      </c>
      <c r="G13" s="55"/>
      <c r="H13" s="55"/>
      <c r="I13" s="55"/>
    </row>
    <row r="14" s="81" customFormat="1" ht="46" customHeight="1" spans="1:9">
      <c r="A14" s="60"/>
      <c r="B14" s="50" t="s">
        <v>182</v>
      </c>
      <c r="C14" s="50"/>
      <c r="D14" s="50"/>
      <c r="E14" s="50"/>
      <c r="F14" s="50" t="s">
        <v>182</v>
      </c>
      <c r="G14" s="50"/>
      <c r="H14" s="50"/>
      <c r="I14" s="50"/>
    </row>
    <row r="15" customFormat="1" ht="21" customHeight="1" spans="1:9">
      <c r="A15" s="50" t="s">
        <v>168</v>
      </c>
      <c r="B15" s="60" t="s">
        <v>82</v>
      </c>
      <c r="C15" s="60" t="s">
        <v>83</v>
      </c>
      <c r="D15" s="67" t="s">
        <v>84</v>
      </c>
      <c r="E15" s="65" t="s">
        <v>85</v>
      </c>
      <c r="F15" s="60" t="s">
        <v>86</v>
      </c>
      <c r="G15" s="60" t="s">
        <v>87</v>
      </c>
      <c r="H15" s="60" t="s">
        <v>88</v>
      </c>
      <c r="I15" s="78" t="s">
        <v>89</v>
      </c>
    </row>
    <row r="16" s="81" customFormat="1" ht="21" customHeight="1" spans="1:9">
      <c r="A16" s="50"/>
      <c r="B16" s="50" t="s">
        <v>169</v>
      </c>
      <c r="C16" s="67" t="s">
        <v>126</v>
      </c>
      <c r="D16" s="50"/>
      <c r="E16" s="50"/>
      <c r="F16" s="50"/>
      <c r="G16" s="50"/>
      <c r="H16" s="50"/>
      <c r="I16" s="50"/>
    </row>
    <row r="17" s="81" customFormat="1" ht="21" customHeight="1" spans="1:9">
      <c r="A17" s="50"/>
      <c r="B17" s="50"/>
      <c r="C17" s="60"/>
      <c r="D17" s="70" t="s">
        <v>183</v>
      </c>
      <c r="E17" s="71" t="s">
        <v>184</v>
      </c>
      <c r="F17" s="71" t="s">
        <v>184</v>
      </c>
      <c r="G17" s="50">
        <v>10</v>
      </c>
      <c r="H17" s="50">
        <v>10</v>
      </c>
      <c r="I17" s="50"/>
    </row>
    <row r="18" s="81" customFormat="1" ht="21" customHeight="1" spans="1:9">
      <c r="A18" s="50"/>
      <c r="B18" s="50"/>
      <c r="C18" s="65"/>
      <c r="D18" s="50"/>
      <c r="E18" s="50"/>
      <c r="F18" s="50"/>
      <c r="G18" s="50"/>
      <c r="H18" s="50"/>
      <c r="I18" s="50"/>
    </row>
    <row r="19" s="81" customFormat="1" ht="21" customHeight="1" spans="1:9">
      <c r="A19" s="50"/>
      <c r="B19" s="50"/>
      <c r="C19" s="67" t="s">
        <v>129</v>
      </c>
      <c r="D19" s="70" t="s">
        <v>171</v>
      </c>
      <c r="E19" s="72" t="s">
        <v>185</v>
      </c>
      <c r="F19" s="72" t="s">
        <v>185</v>
      </c>
      <c r="G19" s="50">
        <v>10</v>
      </c>
      <c r="H19" s="50">
        <v>10</v>
      </c>
      <c r="I19" s="50"/>
    </row>
    <row r="20" s="81" customFormat="1" ht="21" customHeight="1" spans="1:9">
      <c r="A20" s="50"/>
      <c r="B20" s="50"/>
      <c r="C20" s="60"/>
      <c r="D20" s="50"/>
      <c r="E20" s="50"/>
      <c r="F20" s="50"/>
      <c r="G20" s="50"/>
      <c r="H20" s="50"/>
      <c r="I20" s="50"/>
    </row>
    <row r="21" s="81" customFormat="1" ht="21" customHeight="1" spans="1:9">
      <c r="A21" s="50"/>
      <c r="B21" s="50"/>
      <c r="C21" s="67" t="s">
        <v>131</v>
      </c>
      <c r="D21" s="70" t="s">
        <v>173</v>
      </c>
      <c r="E21" s="72" t="s">
        <v>186</v>
      </c>
      <c r="F21" s="72" t="s">
        <v>186</v>
      </c>
      <c r="G21" s="50">
        <v>10</v>
      </c>
      <c r="H21" s="50">
        <v>10</v>
      </c>
      <c r="I21" s="50"/>
    </row>
    <row r="22" s="81" customFormat="1" ht="21" customHeight="1" spans="1:9">
      <c r="A22" s="50"/>
      <c r="B22" s="50"/>
      <c r="C22" s="60"/>
      <c r="D22" s="70" t="s">
        <v>172</v>
      </c>
      <c r="E22" s="72" t="s">
        <v>186</v>
      </c>
      <c r="F22" s="72" t="s">
        <v>186</v>
      </c>
      <c r="G22" s="50">
        <v>10</v>
      </c>
      <c r="H22" s="50">
        <v>10</v>
      </c>
      <c r="I22" s="50"/>
    </row>
    <row r="23" s="81" customFormat="1" ht="21" customHeight="1" spans="1:9">
      <c r="A23" s="50"/>
      <c r="B23" s="50"/>
      <c r="C23" s="67" t="s">
        <v>133</v>
      </c>
      <c r="D23" s="50"/>
      <c r="E23" s="50"/>
      <c r="F23" s="50"/>
      <c r="G23" s="50"/>
      <c r="H23" s="50"/>
      <c r="I23" s="50"/>
    </row>
    <row r="24" s="81" customFormat="1" ht="21" customHeight="1" spans="1:9">
      <c r="A24" s="50"/>
      <c r="B24" s="50"/>
      <c r="C24" s="60"/>
      <c r="D24" s="70" t="s">
        <v>174</v>
      </c>
      <c r="E24" s="72">
        <v>1</v>
      </c>
      <c r="F24" s="72">
        <v>1</v>
      </c>
      <c r="G24" s="50">
        <v>10</v>
      </c>
      <c r="H24" s="50">
        <v>10</v>
      </c>
      <c r="I24" s="50"/>
    </row>
    <row r="25" s="81" customFormat="1" ht="21" customHeight="1" spans="1:9">
      <c r="A25" s="50"/>
      <c r="B25" s="50" t="s">
        <v>175</v>
      </c>
      <c r="C25" s="67" t="s">
        <v>136</v>
      </c>
      <c r="D25" s="50"/>
      <c r="E25" s="50"/>
      <c r="F25" s="50"/>
      <c r="G25" s="50"/>
      <c r="H25" s="50"/>
      <c r="I25" s="50"/>
    </row>
    <row r="26" s="81" customFormat="1" ht="21" customHeight="1" spans="1:9">
      <c r="A26" s="50"/>
      <c r="B26" s="50"/>
      <c r="C26" s="60"/>
      <c r="D26" s="50"/>
      <c r="E26" s="50"/>
      <c r="F26" s="50"/>
      <c r="G26" s="50"/>
      <c r="H26" s="50"/>
      <c r="I26" s="50"/>
    </row>
    <row r="27" s="81" customFormat="1" ht="21" customHeight="1" spans="1:9">
      <c r="A27" s="50"/>
      <c r="B27" s="50"/>
      <c r="C27" s="67" t="s">
        <v>137</v>
      </c>
      <c r="D27" s="50"/>
      <c r="E27" s="50"/>
      <c r="F27" s="50"/>
      <c r="G27" s="50"/>
      <c r="H27" s="50"/>
      <c r="I27" s="50"/>
    </row>
    <row r="28" s="81" customFormat="1" ht="21" customHeight="1" spans="1:9">
      <c r="A28" s="50"/>
      <c r="B28" s="50"/>
      <c r="C28" s="60"/>
      <c r="D28" s="70" t="s">
        <v>177</v>
      </c>
      <c r="E28" s="72" t="s">
        <v>185</v>
      </c>
      <c r="F28" s="72" t="s">
        <v>185</v>
      </c>
      <c r="G28" s="50">
        <v>30</v>
      </c>
      <c r="H28" s="50">
        <v>30</v>
      </c>
      <c r="I28" s="50"/>
    </row>
    <row r="29" s="81" customFormat="1" ht="21" customHeight="1" spans="1:9">
      <c r="A29" s="50"/>
      <c r="B29" s="50"/>
      <c r="C29" s="67" t="s">
        <v>140</v>
      </c>
      <c r="D29" s="50"/>
      <c r="E29" s="50"/>
      <c r="F29" s="50"/>
      <c r="G29" s="50"/>
      <c r="H29" s="50"/>
      <c r="I29" s="50"/>
    </row>
    <row r="30" s="81" customFormat="1" ht="21" customHeight="1" spans="1:9">
      <c r="A30" s="50"/>
      <c r="B30" s="50"/>
      <c r="C30" s="60"/>
      <c r="D30" s="50"/>
      <c r="E30" s="50"/>
      <c r="F30" s="50"/>
      <c r="G30" s="50"/>
      <c r="H30" s="50"/>
      <c r="I30" s="50"/>
    </row>
    <row r="31" s="81" customFormat="1" ht="21" customHeight="1" spans="1:9">
      <c r="A31" s="50"/>
      <c r="B31" s="50"/>
      <c r="C31" s="67" t="s">
        <v>143</v>
      </c>
      <c r="D31" s="50"/>
      <c r="E31" s="50"/>
      <c r="F31" s="50"/>
      <c r="G31" s="50"/>
      <c r="H31" s="50"/>
      <c r="I31" s="50"/>
    </row>
    <row r="32" s="81" customFormat="1" ht="21" customHeight="1" spans="1:9">
      <c r="A32" s="50"/>
      <c r="B32" s="50"/>
      <c r="C32" s="60"/>
      <c r="D32" s="50"/>
      <c r="E32" s="50"/>
      <c r="F32" s="50"/>
      <c r="G32" s="50"/>
      <c r="H32" s="50"/>
      <c r="I32" s="50"/>
    </row>
    <row r="33" s="81" customFormat="1" ht="21" customHeight="1" spans="1:9">
      <c r="A33" s="50"/>
      <c r="B33" s="60" t="s">
        <v>145</v>
      </c>
      <c r="C33" s="67" t="s">
        <v>146</v>
      </c>
      <c r="D33" s="70" t="s">
        <v>178</v>
      </c>
      <c r="E33" s="72" t="s">
        <v>185</v>
      </c>
      <c r="F33" s="72" t="s">
        <v>185</v>
      </c>
      <c r="G33" s="50">
        <v>10</v>
      </c>
      <c r="H33" s="50">
        <v>10</v>
      </c>
      <c r="I33" s="50"/>
    </row>
    <row r="34" s="81" customFormat="1" ht="21" customHeight="1" spans="1:9">
      <c r="A34" s="50"/>
      <c r="B34" s="60"/>
      <c r="C34" s="60"/>
      <c r="D34" s="50"/>
      <c r="E34" s="50"/>
      <c r="F34" s="50"/>
      <c r="G34" s="50"/>
      <c r="H34" s="50"/>
      <c r="I34" s="50"/>
    </row>
    <row r="35" customFormat="1" ht="24" customHeight="1" spans="1:9">
      <c r="A35" s="135" t="s">
        <v>148</v>
      </c>
      <c r="B35" s="136"/>
      <c r="C35" s="136"/>
      <c r="D35" s="136"/>
      <c r="E35" s="136"/>
      <c r="F35" s="137"/>
      <c r="G35" s="55">
        <f>SUM(G16:G34)+H8</f>
        <v>100</v>
      </c>
      <c r="H35" s="55">
        <f>SUM(H16:H34)+I8</f>
        <v>100</v>
      </c>
      <c r="I35" s="144"/>
    </row>
    <row r="36" s="81" customFormat="1" ht="36" customHeight="1" spans="1:9">
      <c r="A36" s="50" t="s">
        <v>149</v>
      </c>
      <c r="B36" s="140" t="s">
        <v>179</v>
      </c>
      <c r="C36" s="141"/>
      <c r="D36" s="141"/>
      <c r="E36" s="141"/>
      <c r="F36" s="141"/>
      <c r="G36" s="141"/>
      <c r="H36" s="141"/>
      <c r="I36" s="64"/>
    </row>
    <row r="37" s="81" customFormat="1" ht="18" customHeight="1" spans="1:9">
      <c r="A37" s="3"/>
      <c r="B37" s="4" t="s">
        <v>180</v>
      </c>
      <c r="C37" s="4"/>
      <c r="D37" s="5"/>
      <c r="E37" s="4"/>
      <c r="F37" s="4"/>
      <c r="G37" s="3"/>
      <c r="H37" s="3"/>
      <c r="I37" s="43"/>
    </row>
    <row r="38" customFormat="1" ht="44" customHeight="1" spans="1:9">
      <c r="A38" s="41" t="s">
        <v>181</v>
      </c>
      <c r="B38" s="41"/>
      <c r="C38" s="41"/>
      <c r="D38" s="41"/>
      <c r="E38" s="41"/>
      <c r="F38" s="41"/>
      <c r="G38" s="41"/>
      <c r="H38" s="41"/>
      <c r="I38" s="41"/>
    </row>
    <row r="39" customFormat="1" ht="17" customHeight="1" spans="1:9">
      <c r="A39" s="42" t="s">
        <v>152</v>
      </c>
      <c r="B39" s="42"/>
      <c r="C39" s="42"/>
      <c r="D39" s="42"/>
      <c r="E39" s="42"/>
      <c r="F39" s="42"/>
      <c r="G39" s="42"/>
      <c r="H39" s="42"/>
      <c r="I39" s="42"/>
    </row>
    <row r="40" customFormat="1" ht="29" customHeight="1" spans="1:9">
      <c r="A40" s="41" t="s">
        <v>153</v>
      </c>
      <c r="B40" s="41"/>
      <c r="C40" s="41"/>
      <c r="D40" s="41"/>
      <c r="E40" s="41"/>
      <c r="F40" s="41"/>
      <c r="G40" s="41"/>
      <c r="H40" s="41"/>
      <c r="I40" s="41"/>
    </row>
    <row r="41" ht="33" customHeight="1" spans="1:9">
      <c r="A41" s="41" t="s">
        <v>154</v>
      </c>
      <c r="B41" s="41"/>
      <c r="C41" s="41"/>
      <c r="D41" s="41"/>
      <c r="E41" s="41"/>
      <c r="F41" s="41"/>
      <c r="G41" s="41"/>
      <c r="H41" s="41"/>
      <c r="I41" s="41"/>
    </row>
  </sheetData>
  <mergeCells count="36">
    <mergeCell ref="A2:I2"/>
    <mergeCell ref="A3:I3"/>
    <mergeCell ref="B5:I5"/>
    <mergeCell ref="B6:E6"/>
    <mergeCell ref="G6:I6"/>
    <mergeCell ref="B7:D7"/>
    <mergeCell ref="B8:D8"/>
    <mergeCell ref="B9:D9"/>
    <mergeCell ref="B10:D10"/>
    <mergeCell ref="B11:D11"/>
    <mergeCell ref="B12:D12"/>
    <mergeCell ref="B13:E13"/>
    <mergeCell ref="F13:I13"/>
    <mergeCell ref="B14:E14"/>
    <mergeCell ref="F14:I14"/>
    <mergeCell ref="A35:F35"/>
    <mergeCell ref="B36:I36"/>
    <mergeCell ref="A38:I38"/>
    <mergeCell ref="A39:I39"/>
    <mergeCell ref="A40:I40"/>
    <mergeCell ref="A41:I41"/>
    <mergeCell ref="A7:A12"/>
    <mergeCell ref="A13:A14"/>
    <mergeCell ref="A15:A34"/>
    <mergeCell ref="B16:B24"/>
    <mergeCell ref="B25:B32"/>
    <mergeCell ref="B33:B34"/>
    <mergeCell ref="C16:C18"/>
    <mergeCell ref="C19:C20"/>
    <mergeCell ref="C21:C22"/>
    <mergeCell ref="C23:C24"/>
    <mergeCell ref="C25:C26"/>
    <mergeCell ref="C27:C28"/>
    <mergeCell ref="C29:C30"/>
    <mergeCell ref="C31:C32"/>
    <mergeCell ref="C33:C34"/>
  </mergeCells>
  <pageMargins left="0.75" right="0.472222222222222" top="0.393055555555556" bottom="0.629861111111111" header="0.354166666666667" footer="0.5"/>
  <pageSetup paperSize="9" scale="8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2" workbookViewId="0">
      <selection activeCell="F26" sqref="F26"/>
    </sheetView>
  </sheetViews>
  <sheetFormatPr defaultColWidth="9" defaultRowHeight="13.5"/>
  <cols>
    <col min="2" max="2" width="8.75" customWidth="1"/>
    <col min="4" max="4" width="15.75" customWidth="1"/>
    <col min="5" max="5" width="15.25" customWidth="1"/>
    <col min="6" max="6" width="12.875" customWidth="1"/>
  </cols>
  <sheetData>
    <row r="1" ht="20.25" spans="1:9">
      <c r="A1" s="128" t="s">
        <v>155</v>
      </c>
      <c r="B1" s="128"/>
      <c r="C1" s="128"/>
      <c r="D1" s="128"/>
      <c r="E1" s="128"/>
      <c r="F1" s="128"/>
      <c r="G1" s="128"/>
      <c r="H1" s="128"/>
      <c r="I1" s="128"/>
    </row>
    <row r="2" spans="1:9">
      <c r="A2" s="129" t="s">
        <v>156</v>
      </c>
      <c r="B2" s="129"/>
      <c r="C2" s="129"/>
      <c r="D2" s="129"/>
      <c r="E2" s="129"/>
      <c r="F2" s="129"/>
      <c r="G2" s="129"/>
      <c r="H2" s="129"/>
      <c r="I2" s="129"/>
    </row>
    <row r="3" spans="1:9">
      <c r="A3" s="130"/>
      <c r="B3" s="5"/>
      <c r="C3" s="5"/>
      <c r="D3" s="5"/>
      <c r="E3" s="5"/>
      <c r="F3" s="5"/>
      <c r="G3" s="130"/>
      <c r="H3" s="130"/>
      <c r="I3" s="133"/>
    </row>
    <row r="4" spans="1:9">
      <c r="A4" s="50" t="s">
        <v>157</v>
      </c>
      <c r="B4" s="50" t="s">
        <v>12</v>
      </c>
      <c r="C4" s="50"/>
      <c r="D4" s="50"/>
      <c r="E4" s="50"/>
      <c r="F4" s="50"/>
      <c r="G4" s="50"/>
      <c r="H4" s="50"/>
      <c r="I4" s="50"/>
    </row>
    <row r="5" spans="1:9">
      <c r="A5" s="50" t="s">
        <v>158</v>
      </c>
      <c r="B5" s="50" t="s">
        <v>66</v>
      </c>
      <c r="C5" s="50"/>
      <c r="D5" s="50"/>
      <c r="E5" s="50"/>
      <c r="F5" s="50" t="s">
        <v>159</v>
      </c>
      <c r="G5" s="50" t="s">
        <v>66</v>
      </c>
      <c r="H5" s="50"/>
      <c r="I5" s="50"/>
    </row>
    <row r="6" ht="24" spans="1:9">
      <c r="A6" s="51" t="s">
        <v>160</v>
      </c>
      <c r="B6" s="135" t="s">
        <v>68</v>
      </c>
      <c r="C6" s="136"/>
      <c r="D6" s="137"/>
      <c r="E6" s="135" t="s">
        <v>161</v>
      </c>
      <c r="F6" s="55" t="s">
        <v>70</v>
      </c>
      <c r="G6" s="55" t="s">
        <v>71</v>
      </c>
      <c r="H6" s="55" t="s">
        <v>87</v>
      </c>
      <c r="I6" s="55" t="s">
        <v>88</v>
      </c>
    </row>
    <row r="7" spans="1:9">
      <c r="A7" s="57"/>
      <c r="B7" s="135" t="s">
        <v>162</v>
      </c>
      <c r="C7" s="136"/>
      <c r="D7" s="137"/>
      <c r="E7" s="137">
        <v>90000</v>
      </c>
      <c r="F7" s="137">
        <v>0</v>
      </c>
      <c r="G7" s="138">
        <f>F7/E7</f>
        <v>0</v>
      </c>
      <c r="H7" s="139">
        <v>10</v>
      </c>
      <c r="I7" s="143">
        <f>G7*H7</f>
        <v>0</v>
      </c>
    </row>
    <row r="8" spans="1:9">
      <c r="A8" s="57"/>
      <c r="B8" s="135" t="s">
        <v>163</v>
      </c>
      <c r="C8" s="136"/>
      <c r="D8" s="137"/>
      <c r="E8" s="137">
        <v>90000</v>
      </c>
      <c r="F8" s="137">
        <v>0</v>
      </c>
      <c r="G8" s="55" t="s">
        <v>74</v>
      </c>
      <c r="H8" s="55"/>
      <c r="I8" s="55"/>
    </row>
    <row r="9" spans="1:9">
      <c r="A9" s="60"/>
      <c r="B9" s="140" t="s">
        <v>164</v>
      </c>
      <c r="C9" s="141"/>
      <c r="D9" s="64"/>
      <c r="E9" s="64"/>
      <c r="F9" s="55"/>
      <c r="G9" s="55" t="s">
        <v>74</v>
      </c>
      <c r="H9" s="55"/>
      <c r="I9" s="55"/>
    </row>
    <row r="10" spans="1:9">
      <c r="A10" s="60"/>
      <c r="B10" s="140" t="s">
        <v>165</v>
      </c>
      <c r="C10" s="141"/>
      <c r="D10" s="64"/>
      <c r="E10" s="64">
        <v>90000</v>
      </c>
      <c r="F10" s="55">
        <v>0</v>
      </c>
      <c r="G10" s="55" t="s">
        <v>74</v>
      </c>
      <c r="H10" s="55"/>
      <c r="I10" s="55"/>
    </row>
    <row r="11" spans="1:9">
      <c r="A11" s="65"/>
      <c r="B11" s="140" t="s">
        <v>166</v>
      </c>
      <c r="C11" s="141"/>
      <c r="D11" s="64"/>
      <c r="E11" s="64"/>
      <c r="F11" s="55"/>
      <c r="G11" s="55" t="s">
        <v>74</v>
      </c>
      <c r="H11" s="55"/>
      <c r="I11" s="55"/>
    </row>
    <row r="12" spans="1:9">
      <c r="A12" s="51" t="s">
        <v>77</v>
      </c>
      <c r="B12" s="55" t="s">
        <v>78</v>
      </c>
      <c r="C12" s="55"/>
      <c r="D12" s="55"/>
      <c r="E12" s="55"/>
      <c r="F12" s="55" t="s">
        <v>79</v>
      </c>
      <c r="G12" s="55"/>
      <c r="H12" s="55"/>
      <c r="I12" s="55"/>
    </row>
    <row r="13" spans="1:9">
      <c r="A13" s="60"/>
      <c r="B13" s="50" t="s">
        <v>187</v>
      </c>
      <c r="C13" s="50"/>
      <c r="D13" s="50"/>
      <c r="E13" s="50"/>
      <c r="F13" s="50" t="s">
        <v>187</v>
      </c>
      <c r="G13" s="50"/>
      <c r="H13" s="50"/>
      <c r="I13" s="50"/>
    </row>
    <row r="14" ht="24" spans="1:9">
      <c r="A14" s="50" t="s">
        <v>168</v>
      </c>
      <c r="B14" s="60" t="s">
        <v>82</v>
      </c>
      <c r="C14" s="60" t="s">
        <v>83</v>
      </c>
      <c r="D14" s="67" t="s">
        <v>84</v>
      </c>
      <c r="E14" s="65" t="s">
        <v>85</v>
      </c>
      <c r="F14" s="60" t="s">
        <v>86</v>
      </c>
      <c r="G14" s="60" t="s">
        <v>87</v>
      </c>
      <c r="H14" s="60" t="s">
        <v>88</v>
      </c>
      <c r="I14" s="78" t="s">
        <v>89</v>
      </c>
    </row>
    <row r="15" spans="1:9">
      <c r="A15" s="50"/>
      <c r="B15" s="50" t="s">
        <v>169</v>
      </c>
      <c r="C15" s="67" t="s">
        <v>126</v>
      </c>
      <c r="D15" s="50"/>
      <c r="E15" s="50"/>
      <c r="F15" s="50"/>
      <c r="G15" s="50"/>
      <c r="H15" s="50"/>
      <c r="I15" s="50"/>
    </row>
    <row r="16" ht="24" customHeight="1" spans="1:9">
      <c r="A16" s="50"/>
      <c r="B16" s="50"/>
      <c r="C16" s="60"/>
      <c r="D16" s="70" t="s">
        <v>188</v>
      </c>
      <c r="E16" s="84" t="s">
        <v>189</v>
      </c>
      <c r="F16" s="84" t="s">
        <v>189</v>
      </c>
      <c r="G16" s="50">
        <v>10</v>
      </c>
      <c r="H16" s="50">
        <v>10</v>
      </c>
      <c r="I16" s="50"/>
    </row>
    <row r="17" spans="1:9">
      <c r="A17" s="50"/>
      <c r="B17" s="50"/>
      <c r="C17" s="65"/>
      <c r="D17" s="50"/>
      <c r="E17" s="50"/>
      <c r="F17" s="50"/>
      <c r="G17" s="50"/>
      <c r="H17" s="50"/>
      <c r="I17" s="50"/>
    </row>
    <row r="18" ht="33" customHeight="1" spans="1:9">
      <c r="A18" s="50"/>
      <c r="B18" s="50"/>
      <c r="C18" s="67" t="s">
        <v>129</v>
      </c>
      <c r="D18" s="50" t="s">
        <v>190</v>
      </c>
      <c r="E18" s="84" t="s">
        <v>191</v>
      </c>
      <c r="F18" s="84" t="s">
        <v>94</v>
      </c>
      <c r="G18" s="50">
        <v>10</v>
      </c>
      <c r="H18" s="50">
        <v>10</v>
      </c>
      <c r="I18" s="50"/>
    </row>
    <row r="19" spans="1:9">
      <c r="A19" s="50"/>
      <c r="B19" s="50"/>
      <c r="C19" s="60"/>
      <c r="D19" s="50"/>
      <c r="E19" s="50"/>
      <c r="F19" s="50"/>
      <c r="G19" s="50"/>
      <c r="H19" s="50"/>
      <c r="I19" s="50"/>
    </row>
    <row r="20" spans="1:9">
      <c r="A20" s="50"/>
      <c r="B20" s="50"/>
      <c r="C20" s="67" t="s">
        <v>131</v>
      </c>
      <c r="D20" s="50"/>
      <c r="E20" s="50"/>
      <c r="F20" s="50"/>
      <c r="G20" s="50"/>
      <c r="H20" s="50"/>
      <c r="I20" s="50"/>
    </row>
    <row r="21" ht="28" customHeight="1" spans="1:9">
      <c r="A21" s="50"/>
      <c r="B21" s="50"/>
      <c r="C21" s="60"/>
      <c r="D21" s="70" t="s">
        <v>192</v>
      </c>
      <c r="E21" s="84" t="s">
        <v>193</v>
      </c>
      <c r="F21" s="84" t="s">
        <v>94</v>
      </c>
      <c r="G21" s="50">
        <v>10</v>
      </c>
      <c r="H21" s="50">
        <v>10</v>
      </c>
      <c r="I21" s="50"/>
    </row>
    <row r="22" spans="1:9">
      <c r="A22" s="50"/>
      <c r="B22" s="50"/>
      <c r="C22" s="67" t="s">
        <v>133</v>
      </c>
      <c r="D22" s="70" t="s">
        <v>194</v>
      </c>
      <c r="E22" s="84" t="s">
        <v>195</v>
      </c>
      <c r="F22" s="84" t="s">
        <v>94</v>
      </c>
      <c r="G22" s="50">
        <v>10</v>
      </c>
      <c r="H22" s="50">
        <v>10</v>
      </c>
      <c r="I22" s="50"/>
    </row>
    <row r="23" ht="26" customHeight="1" spans="1:9">
      <c r="A23" s="50"/>
      <c r="B23" s="50"/>
      <c r="C23" s="60"/>
      <c r="D23" s="70" t="s">
        <v>174</v>
      </c>
      <c r="E23" s="142">
        <v>1</v>
      </c>
      <c r="F23" s="142">
        <v>1</v>
      </c>
      <c r="G23" s="50">
        <v>10</v>
      </c>
      <c r="H23" s="50">
        <v>10</v>
      </c>
      <c r="I23" s="50"/>
    </row>
    <row r="24" spans="1:9">
      <c r="A24" s="50"/>
      <c r="B24" s="50" t="s">
        <v>175</v>
      </c>
      <c r="C24" s="67" t="s">
        <v>136</v>
      </c>
      <c r="D24" s="50"/>
      <c r="E24" s="50"/>
      <c r="F24" s="50"/>
      <c r="G24" s="50"/>
      <c r="H24" s="50"/>
      <c r="I24" s="50"/>
    </row>
    <row r="25" spans="1:9">
      <c r="A25" s="50"/>
      <c r="B25" s="50"/>
      <c r="C25" s="60"/>
      <c r="D25" s="50"/>
      <c r="E25" s="50"/>
      <c r="F25" s="50"/>
      <c r="G25" s="50"/>
      <c r="H25" s="50"/>
      <c r="I25" s="50"/>
    </row>
    <row r="26" ht="78" customHeight="1" spans="1:9">
      <c r="A26" s="50"/>
      <c r="B26" s="50"/>
      <c r="C26" s="67" t="s">
        <v>137</v>
      </c>
      <c r="D26" s="70" t="s">
        <v>196</v>
      </c>
      <c r="E26" s="84" t="s">
        <v>142</v>
      </c>
      <c r="F26" s="84" t="s">
        <v>94</v>
      </c>
      <c r="G26" s="50">
        <v>30</v>
      </c>
      <c r="H26" s="50">
        <v>30</v>
      </c>
      <c r="I26" s="50"/>
    </row>
    <row r="27" spans="1:9">
      <c r="A27" s="50"/>
      <c r="B27" s="50"/>
      <c r="C27" s="60"/>
      <c r="D27" s="50"/>
      <c r="E27" s="50"/>
      <c r="F27" s="50"/>
      <c r="G27" s="50"/>
      <c r="H27" s="50"/>
      <c r="I27" s="50"/>
    </row>
    <row r="28" spans="1:9">
      <c r="A28" s="50"/>
      <c r="B28" s="50"/>
      <c r="C28" s="67" t="s">
        <v>140</v>
      </c>
      <c r="D28" s="50"/>
      <c r="E28" s="50"/>
      <c r="F28" s="50"/>
      <c r="G28" s="50"/>
      <c r="H28" s="50"/>
      <c r="I28" s="50"/>
    </row>
    <row r="29" spans="1:9">
      <c r="A29" s="50"/>
      <c r="B29" s="50"/>
      <c r="C29" s="60"/>
      <c r="D29" s="50"/>
      <c r="E29" s="50"/>
      <c r="F29" s="50"/>
      <c r="G29" s="50"/>
      <c r="H29" s="50"/>
      <c r="I29" s="50"/>
    </row>
    <row r="30" spans="1:9">
      <c r="A30" s="50"/>
      <c r="B30" s="50"/>
      <c r="C30" s="67" t="s">
        <v>143</v>
      </c>
      <c r="D30" s="50"/>
      <c r="E30" s="50"/>
      <c r="F30" s="50"/>
      <c r="G30" s="50"/>
      <c r="H30" s="50"/>
      <c r="I30" s="50"/>
    </row>
    <row r="31" spans="1:9">
      <c r="A31" s="50"/>
      <c r="B31" s="50"/>
      <c r="C31" s="60"/>
      <c r="D31" s="50"/>
      <c r="E31" s="50"/>
      <c r="F31" s="50"/>
      <c r="G31" s="50"/>
      <c r="H31" s="50"/>
      <c r="I31" s="50"/>
    </row>
    <row r="32" spans="1:9">
      <c r="A32" s="50"/>
      <c r="B32" s="60" t="s">
        <v>145</v>
      </c>
      <c r="C32" s="67" t="s">
        <v>146</v>
      </c>
      <c r="D32" s="70" t="s">
        <v>197</v>
      </c>
      <c r="E32" s="142" t="s">
        <v>198</v>
      </c>
      <c r="F32" s="142" t="s">
        <v>198</v>
      </c>
      <c r="G32" s="50">
        <v>10</v>
      </c>
      <c r="H32" s="50">
        <v>10</v>
      </c>
      <c r="I32" s="50"/>
    </row>
    <row r="33" spans="1:9">
      <c r="A33" s="50"/>
      <c r="B33" s="60"/>
      <c r="C33" s="60"/>
      <c r="D33" s="50"/>
      <c r="E33" s="50"/>
      <c r="F33" s="50"/>
      <c r="G33" s="50"/>
      <c r="H33" s="50"/>
      <c r="I33" s="50"/>
    </row>
    <row r="34" spans="1:9">
      <c r="A34" s="135" t="s">
        <v>148</v>
      </c>
      <c r="B34" s="136"/>
      <c r="C34" s="136"/>
      <c r="D34" s="136"/>
      <c r="E34" s="136"/>
      <c r="F34" s="137"/>
      <c r="G34" s="55">
        <f>SUM(G15:G33)+H7</f>
        <v>100</v>
      </c>
      <c r="H34" s="55">
        <f>SUM(H15:H33)+I7</f>
        <v>90</v>
      </c>
      <c r="I34" s="144"/>
    </row>
    <row r="35" ht="24" spans="1:9">
      <c r="A35" s="50" t="s">
        <v>149</v>
      </c>
      <c r="B35" s="140" t="s">
        <v>199</v>
      </c>
      <c r="C35" s="141"/>
      <c r="D35" s="141"/>
      <c r="E35" s="141"/>
      <c r="F35" s="141"/>
      <c r="G35" s="141"/>
      <c r="H35" s="141"/>
      <c r="I35" s="64"/>
    </row>
    <row r="36" spans="1:9">
      <c r="A36" s="74"/>
      <c r="B36" s="74" t="s">
        <v>180</v>
      </c>
      <c r="C36" s="74"/>
      <c r="D36" s="74"/>
      <c r="E36" s="74"/>
      <c r="F36" s="74"/>
      <c r="G36" s="74"/>
      <c r="H36" s="74"/>
      <c r="I36" s="145"/>
    </row>
    <row r="37" spans="1:9">
      <c r="A37" s="75" t="s">
        <v>181</v>
      </c>
      <c r="B37" s="75"/>
      <c r="C37" s="75"/>
      <c r="D37" s="75"/>
      <c r="E37" s="75"/>
      <c r="F37" s="75"/>
      <c r="G37" s="75"/>
      <c r="H37" s="75"/>
      <c r="I37" s="75"/>
    </row>
    <row r="38" spans="1:9">
      <c r="A38" s="75" t="s">
        <v>152</v>
      </c>
      <c r="B38" s="75"/>
      <c r="C38" s="75"/>
      <c r="D38" s="75"/>
      <c r="E38" s="75"/>
      <c r="F38" s="75"/>
      <c r="G38" s="75"/>
      <c r="H38" s="75"/>
      <c r="I38" s="75"/>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7" workbookViewId="0">
      <selection activeCell="A38" sqref="A38:I38"/>
    </sheetView>
  </sheetViews>
  <sheetFormatPr defaultColWidth="9" defaultRowHeight="13.5"/>
  <cols>
    <col min="1" max="1" width="13.5" customWidth="1"/>
  </cols>
  <sheetData>
    <row r="1" ht="20.25" spans="1:9">
      <c r="A1" s="128" t="s">
        <v>155</v>
      </c>
      <c r="B1" s="128"/>
      <c r="C1" s="128"/>
      <c r="D1" s="128"/>
      <c r="E1" s="128"/>
      <c r="F1" s="128"/>
      <c r="G1" s="128"/>
      <c r="H1" s="128"/>
      <c r="I1" s="128"/>
    </row>
    <row r="2" spans="1:9">
      <c r="A2" s="129" t="s">
        <v>156</v>
      </c>
      <c r="B2" s="129"/>
      <c r="C2" s="129"/>
      <c r="D2" s="129"/>
      <c r="E2" s="129"/>
      <c r="F2" s="129"/>
      <c r="G2" s="129"/>
      <c r="H2" s="129"/>
      <c r="I2" s="129"/>
    </row>
    <row r="3" spans="1:9">
      <c r="A3" s="130"/>
      <c r="B3" s="5"/>
      <c r="C3" s="5"/>
      <c r="D3" s="5"/>
      <c r="E3" s="5"/>
      <c r="F3" s="5"/>
      <c r="G3" s="130"/>
      <c r="H3" s="130"/>
      <c r="I3" s="133"/>
    </row>
    <row r="4" spans="1:9">
      <c r="A4" s="49" t="s">
        <v>157</v>
      </c>
      <c r="B4" s="49" t="s">
        <v>14</v>
      </c>
      <c r="C4" s="49"/>
      <c r="D4" s="49"/>
      <c r="E4" s="49"/>
      <c r="F4" s="49"/>
      <c r="G4" s="49"/>
      <c r="H4" s="49"/>
      <c r="I4" s="49"/>
    </row>
    <row r="5" spans="1:9">
      <c r="A5" s="49" t="s">
        <v>158</v>
      </c>
      <c r="B5" s="49" t="s">
        <v>66</v>
      </c>
      <c r="C5" s="49"/>
      <c r="D5" s="49"/>
      <c r="E5" s="49"/>
      <c r="F5" s="49" t="s">
        <v>159</v>
      </c>
      <c r="G5" s="49" t="s">
        <v>66</v>
      </c>
      <c r="H5" s="49"/>
      <c r="I5" s="49"/>
    </row>
    <row r="6" spans="1:9">
      <c r="A6" s="131" t="s">
        <v>160</v>
      </c>
      <c r="B6" s="52" t="s">
        <v>68</v>
      </c>
      <c r="C6" s="53"/>
      <c r="D6" s="54"/>
      <c r="E6" s="52" t="s">
        <v>161</v>
      </c>
      <c r="F6" s="56" t="s">
        <v>70</v>
      </c>
      <c r="G6" s="56" t="s">
        <v>71</v>
      </c>
      <c r="H6" s="56" t="s">
        <v>87</v>
      </c>
      <c r="I6" s="56" t="s">
        <v>88</v>
      </c>
    </row>
    <row r="7" spans="1:9">
      <c r="A7" s="132"/>
      <c r="B7" s="52" t="s">
        <v>162</v>
      </c>
      <c r="C7" s="53"/>
      <c r="D7" s="54"/>
      <c r="E7" s="54">
        <v>446100</v>
      </c>
      <c r="F7" s="54">
        <v>106160</v>
      </c>
      <c r="G7" s="58">
        <f>F7/E7</f>
        <v>0.237973548531719</v>
      </c>
      <c r="H7" s="59">
        <v>10</v>
      </c>
      <c r="I7" s="77">
        <f>G7*H7</f>
        <v>2.37973548531719</v>
      </c>
    </row>
    <row r="8" spans="1:9">
      <c r="A8" s="132"/>
      <c r="B8" s="52" t="s">
        <v>163</v>
      </c>
      <c r="C8" s="53"/>
      <c r="D8" s="54"/>
      <c r="E8" s="54">
        <v>446100</v>
      </c>
      <c r="F8" s="54">
        <v>106160</v>
      </c>
      <c r="G8" s="56" t="s">
        <v>74</v>
      </c>
      <c r="H8" s="56"/>
      <c r="I8" s="56"/>
    </row>
    <row r="9" spans="1:9">
      <c r="A9" s="66"/>
      <c r="B9" s="61" t="s">
        <v>164</v>
      </c>
      <c r="C9" s="62"/>
      <c r="D9" s="63"/>
      <c r="G9" s="56" t="s">
        <v>74</v>
      </c>
      <c r="H9" s="56"/>
      <c r="I9" s="56"/>
    </row>
    <row r="10" spans="1:9">
      <c r="A10" s="66"/>
      <c r="B10" s="61" t="s">
        <v>165</v>
      </c>
      <c r="C10" s="62"/>
      <c r="D10" s="63"/>
      <c r="E10" s="63">
        <v>446100</v>
      </c>
      <c r="F10" s="54">
        <v>106160</v>
      </c>
      <c r="G10" s="56" t="s">
        <v>74</v>
      </c>
      <c r="H10" s="56"/>
      <c r="I10" s="56"/>
    </row>
    <row r="11" spans="1:9">
      <c r="A11" s="68"/>
      <c r="B11" s="61" t="s">
        <v>166</v>
      </c>
      <c r="C11" s="62"/>
      <c r="D11" s="63"/>
      <c r="E11" s="63"/>
      <c r="F11" s="56"/>
      <c r="G11" s="56" t="s">
        <v>74</v>
      </c>
      <c r="H11" s="56"/>
      <c r="I11" s="56"/>
    </row>
    <row r="12" spans="1:9">
      <c r="A12" s="131" t="s">
        <v>77</v>
      </c>
      <c r="B12" s="56" t="s">
        <v>78</v>
      </c>
      <c r="C12" s="56"/>
      <c r="D12" s="56"/>
      <c r="E12" s="56"/>
      <c r="F12" s="56" t="s">
        <v>79</v>
      </c>
      <c r="G12" s="56"/>
      <c r="H12" s="56"/>
      <c r="I12" s="56"/>
    </row>
    <row r="13" ht="40" customHeight="1" spans="1:9">
      <c r="A13" s="66"/>
      <c r="B13" s="50" t="s">
        <v>182</v>
      </c>
      <c r="C13" s="50"/>
      <c r="D13" s="50"/>
      <c r="E13" s="50"/>
      <c r="F13" s="50" t="s">
        <v>182</v>
      </c>
      <c r="G13" s="50"/>
      <c r="H13" s="50"/>
      <c r="I13" s="50"/>
    </row>
    <row r="14" spans="1:9">
      <c r="A14" s="49" t="s">
        <v>168</v>
      </c>
      <c r="B14" s="66" t="s">
        <v>82</v>
      </c>
      <c r="C14" s="66" t="s">
        <v>83</v>
      </c>
      <c r="D14" s="69" t="s">
        <v>84</v>
      </c>
      <c r="E14" s="68" t="s">
        <v>85</v>
      </c>
      <c r="F14" s="66" t="s">
        <v>86</v>
      </c>
      <c r="G14" s="66" t="s">
        <v>87</v>
      </c>
      <c r="H14" s="66" t="s">
        <v>88</v>
      </c>
      <c r="I14" s="134" t="s">
        <v>89</v>
      </c>
    </row>
    <row r="15" spans="1:9">
      <c r="A15" s="49"/>
      <c r="B15" s="49" t="s">
        <v>169</v>
      </c>
      <c r="C15" s="69" t="s">
        <v>126</v>
      </c>
      <c r="D15" s="49"/>
      <c r="E15" s="49"/>
      <c r="F15" s="49"/>
      <c r="G15" s="49"/>
      <c r="H15" s="49"/>
      <c r="I15" s="49"/>
    </row>
    <row r="16" spans="1:9">
      <c r="A16" s="49"/>
      <c r="B16" s="49"/>
      <c r="C16" s="66"/>
      <c r="D16" s="49" t="s">
        <v>200</v>
      </c>
      <c r="E16" s="49" t="s">
        <v>201</v>
      </c>
      <c r="F16" s="49" t="s">
        <v>201</v>
      </c>
      <c r="G16" s="49">
        <v>10</v>
      </c>
      <c r="H16" s="49">
        <v>10</v>
      </c>
      <c r="I16" s="49"/>
    </row>
    <row r="17" spans="1:9">
      <c r="A17" s="49"/>
      <c r="B17" s="49"/>
      <c r="C17" s="68"/>
      <c r="D17" s="49"/>
      <c r="E17" s="49"/>
      <c r="F17" s="49"/>
      <c r="G17" s="49"/>
      <c r="H17" s="49"/>
      <c r="I17" s="49"/>
    </row>
    <row r="18" spans="1:9">
      <c r="A18" s="49"/>
      <c r="B18" s="49"/>
      <c r="C18" s="69" t="s">
        <v>129</v>
      </c>
      <c r="D18" s="49" t="s">
        <v>171</v>
      </c>
      <c r="E18" s="72" t="s">
        <v>186</v>
      </c>
      <c r="F18" s="72" t="s">
        <v>186</v>
      </c>
      <c r="G18" s="49">
        <v>10</v>
      </c>
      <c r="H18" s="49">
        <v>10</v>
      </c>
      <c r="I18" s="49"/>
    </row>
    <row r="19" spans="1:9">
      <c r="A19" s="49"/>
      <c r="B19" s="49"/>
      <c r="C19" s="66"/>
      <c r="D19" s="49"/>
      <c r="E19" s="49"/>
      <c r="F19" s="49"/>
      <c r="G19" s="49"/>
      <c r="H19" s="49"/>
      <c r="I19" s="49"/>
    </row>
    <row r="20" ht="24" spans="1:9">
      <c r="A20" s="49"/>
      <c r="B20" s="49"/>
      <c r="C20" s="69" t="s">
        <v>131</v>
      </c>
      <c r="D20" s="70" t="s">
        <v>172</v>
      </c>
      <c r="E20" s="72" t="s">
        <v>185</v>
      </c>
      <c r="F20" s="72" t="s">
        <v>185</v>
      </c>
      <c r="G20" s="49">
        <v>10</v>
      </c>
      <c r="H20" s="49">
        <v>10</v>
      </c>
      <c r="I20" s="49"/>
    </row>
    <row r="21" ht="24" spans="1:9">
      <c r="A21" s="49"/>
      <c r="B21" s="49"/>
      <c r="C21" s="66"/>
      <c r="D21" s="70" t="s">
        <v>173</v>
      </c>
      <c r="E21" s="72" t="s">
        <v>186</v>
      </c>
      <c r="F21" s="72" t="s">
        <v>186</v>
      </c>
      <c r="G21" s="49">
        <v>10</v>
      </c>
      <c r="H21" s="49">
        <v>10</v>
      </c>
      <c r="I21" s="49"/>
    </row>
    <row r="22" ht="36" spans="1:9">
      <c r="A22" s="49"/>
      <c r="B22" s="49"/>
      <c r="C22" s="69" t="s">
        <v>133</v>
      </c>
      <c r="D22" s="70" t="s">
        <v>174</v>
      </c>
      <c r="E22" s="72">
        <v>1</v>
      </c>
      <c r="F22" s="72">
        <v>1</v>
      </c>
      <c r="G22" s="49">
        <v>10</v>
      </c>
      <c r="H22" s="49">
        <v>10</v>
      </c>
      <c r="I22" s="49"/>
    </row>
    <row r="23" spans="1:9">
      <c r="A23" s="49"/>
      <c r="B23" s="49"/>
      <c r="C23" s="66"/>
      <c r="D23" s="49"/>
      <c r="E23" s="49"/>
      <c r="F23" s="49"/>
      <c r="G23" s="49"/>
      <c r="H23" s="49"/>
      <c r="I23" s="49"/>
    </row>
    <row r="24" spans="1:9">
      <c r="A24" s="49"/>
      <c r="B24" s="49" t="s">
        <v>175</v>
      </c>
      <c r="C24" s="69" t="s">
        <v>136</v>
      </c>
      <c r="D24" s="49"/>
      <c r="E24" s="49"/>
      <c r="F24" s="49"/>
      <c r="G24" s="49"/>
      <c r="H24" s="49"/>
      <c r="I24" s="49"/>
    </row>
    <row r="25" spans="1:9">
      <c r="A25" s="49"/>
      <c r="B25" s="49"/>
      <c r="C25" s="66"/>
      <c r="D25" s="49"/>
      <c r="E25" s="49"/>
      <c r="F25" s="49"/>
      <c r="G25" s="49"/>
      <c r="H25" s="49"/>
      <c r="I25" s="49"/>
    </row>
    <row r="26" ht="36" spans="1:9">
      <c r="A26" s="49"/>
      <c r="B26" s="49"/>
      <c r="C26" s="69" t="s">
        <v>137</v>
      </c>
      <c r="D26" s="70" t="s">
        <v>177</v>
      </c>
      <c r="E26" s="72" t="s">
        <v>185</v>
      </c>
      <c r="F26" s="72" t="s">
        <v>185</v>
      </c>
      <c r="G26" s="49">
        <v>30</v>
      </c>
      <c r="H26" s="49">
        <v>30</v>
      </c>
      <c r="I26" s="49"/>
    </row>
    <row r="27" spans="1:9">
      <c r="A27" s="49"/>
      <c r="B27" s="49"/>
      <c r="C27" s="66"/>
      <c r="D27" s="49"/>
      <c r="E27" s="49"/>
      <c r="F27" s="49"/>
      <c r="G27" s="49"/>
      <c r="H27" s="49"/>
      <c r="I27" s="49"/>
    </row>
    <row r="28" spans="1:9">
      <c r="A28" s="49"/>
      <c r="B28" s="49"/>
      <c r="C28" s="69" t="s">
        <v>140</v>
      </c>
      <c r="D28" s="49"/>
      <c r="E28" s="49"/>
      <c r="F28" s="49"/>
      <c r="G28" s="49"/>
      <c r="H28" s="49"/>
      <c r="I28" s="49"/>
    </row>
    <row r="29" spans="1:9">
      <c r="A29" s="49"/>
      <c r="B29" s="49"/>
      <c r="C29" s="66"/>
      <c r="D29" s="49"/>
      <c r="E29" s="49"/>
      <c r="F29" s="49"/>
      <c r="G29" s="49"/>
      <c r="H29" s="49"/>
      <c r="I29" s="49"/>
    </row>
    <row r="30" spans="1:9">
      <c r="A30" s="49"/>
      <c r="B30" s="49"/>
      <c r="C30" s="69" t="s">
        <v>143</v>
      </c>
      <c r="D30" s="49"/>
      <c r="E30" s="49"/>
      <c r="F30" s="49"/>
      <c r="G30" s="49"/>
      <c r="H30" s="49"/>
      <c r="I30" s="49"/>
    </row>
    <row r="31" spans="1:9">
      <c r="A31" s="49"/>
      <c r="B31" s="49"/>
      <c r="C31" s="66"/>
      <c r="D31" s="49"/>
      <c r="E31" s="49"/>
      <c r="F31" s="49"/>
      <c r="G31" s="49"/>
      <c r="H31" s="49"/>
      <c r="I31" s="49"/>
    </row>
    <row r="32" ht="24" spans="1:9">
      <c r="A32" s="49"/>
      <c r="B32" s="66" t="s">
        <v>145</v>
      </c>
      <c r="C32" s="67" t="s">
        <v>146</v>
      </c>
      <c r="D32" s="70" t="s">
        <v>178</v>
      </c>
      <c r="E32" s="72" t="s">
        <v>185</v>
      </c>
      <c r="F32" s="72" t="s">
        <v>185</v>
      </c>
      <c r="G32" s="49">
        <v>10</v>
      </c>
      <c r="H32" s="49">
        <v>10</v>
      </c>
      <c r="I32" s="49"/>
    </row>
    <row r="33" spans="1:9">
      <c r="A33" s="49"/>
      <c r="B33" s="66"/>
      <c r="C33" s="60"/>
      <c r="D33" s="49"/>
      <c r="E33" s="49"/>
      <c r="F33" s="49"/>
      <c r="G33" s="49"/>
      <c r="H33" s="49"/>
      <c r="I33" s="49"/>
    </row>
    <row r="34" spans="1:9">
      <c r="A34" s="52" t="s">
        <v>148</v>
      </c>
      <c r="B34" s="53"/>
      <c r="C34" s="53"/>
      <c r="D34" s="53"/>
      <c r="E34" s="53"/>
      <c r="F34" s="54"/>
      <c r="G34" s="56">
        <f>SUM(G15:G33)+H7</f>
        <v>100</v>
      </c>
      <c r="H34" s="56">
        <f>SUM(H15:H33)+I7</f>
        <v>92.3797354853172</v>
      </c>
      <c r="I34" s="79"/>
    </row>
    <row r="35" spans="1:9">
      <c r="A35" s="49" t="s">
        <v>149</v>
      </c>
      <c r="B35" s="61" t="s">
        <v>202</v>
      </c>
      <c r="C35" s="62"/>
      <c r="D35" s="62"/>
      <c r="E35" s="62"/>
      <c r="F35" s="62"/>
      <c r="G35" s="62"/>
      <c r="H35" s="62"/>
      <c r="I35" s="63"/>
    </row>
    <row r="36" spans="1:9">
      <c r="A36" s="73"/>
      <c r="B36" s="73" t="s">
        <v>180</v>
      </c>
      <c r="C36" s="73"/>
      <c r="D36" s="73"/>
      <c r="E36" s="73"/>
      <c r="F36" s="73"/>
      <c r="G36" s="73"/>
      <c r="H36" s="73"/>
      <c r="I36" s="80"/>
    </row>
    <row r="37" spans="1:9">
      <c r="A37" s="76" t="s">
        <v>181</v>
      </c>
      <c r="B37" s="76"/>
      <c r="C37" s="76"/>
      <c r="D37" s="76"/>
      <c r="E37" s="76"/>
      <c r="F37" s="76"/>
      <c r="G37" s="76"/>
      <c r="H37" s="76"/>
      <c r="I37" s="76"/>
    </row>
    <row r="38" spans="1:9">
      <c r="A38" s="76" t="s">
        <v>152</v>
      </c>
      <c r="B38" s="76"/>
      <c r="C38" s="76"/>
      <c r="D38" s="76"/>
      <c r="E38" s="76"/>
      <c r="F38" s="76"/>
      <c r="G38" s="76"/>
      <c r="H38" s="76"/>
      <c r="I38" s="76"/>
    </row>
    <row r="39" spans="1:9">
      <c r="A39" s="76" t="s">
        <v>153</v>
      </c>
      <c r="B39" s="76"/>
      <c r="C39" s="76"/>
      <c r="D39" s="76"/>
      <c r="E39" s="76"/>
      <c r="F39" s="76"/>
      <c r="G39" s="76"/>
      <c r="H39" s="76"/>
      <c r="I39" s="76"/>
    </row>
    <row r="40" spans="1:9">
      <c r="A40" s="76" t="s">
        <v>154</v>
      </c>
      <c r="B40" s="76"/>
      <c r="C40" s="76"/>
      <c r="D40" s="76"/>
      <c r="E40" s="76"/>
      <c r="F40" s="76"/>
      <c r="G40" s="76"/>
      <c r="H40" s="76"/>
      <c r="I40" s="76"/>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9" workbookViewId="0">
      <selection activeCell="D42" sqref="D42"/>
    </sheetView>
  </sheetViews>
  <sheetFormatPr defaultColWidth="9" defaultRowHeight="13.5"/>
  <cols>
    <col min="3" max="3" width="8.125" customWidth="1"/>
    <col min="4" max="4" width="10.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16</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8715700</v>
      </c>
      <c r="F7" s="54">
        <v>4229196.97</v>
      </c>
      <c r="G7" s="58">
        <f>F7/E7</f>
        <v>0.485238933189531</v>
      </c>
      <c r="H7" s="59">
        <v>10</v>
      </c>
      <c r="I7" s="77">
        <f>G7*H7</f>
        <v>4.85238933189532</v>
      </c>
    </row>
    <row r="8" spans="1:9">
      <c r="A8" s="57"/>
      <c r="B8" s="52" t="s">
        <v>163</v>
      </c>
      <c r="C8" s="53"/>
      <c r="D8" s="54"/>
      <c r="E8" s="54">
        <v>8715700</v>
      </c>
      <c r="F8" s="54">
        <v>4229196.97</v>
      </c>
      <c r="G8" s="56" t="s">
        <v>74</v>
      </c>
      <c r="H8" s="56"/>
      <c r="I8" s="56"/>
    </row>
    <row r="9" spans="1:9">
      <c r="A9" s="60"/>
      <c r="B9" s="61" t="s">
        <v>164</v>
      </c>
      <c r="C9" s="62"/>
      <c r="D9" s="63"/>
      <c r="E9" s="64"/>
      <c r="F9" s="56"/>
      <c r="G9" s="56" t="s">
        <v>74</v>
      </c>
      <c r="H9" s="56"/>
      <c r="I9" s="56"/>
    </row>
    <row r="10" spans="1:9">
      <c r="A10" s="60"/>
      <c r="B10" s="61" t="s">
        <v>165</v>
      </c>
      <c r="C10" s="62"/>
      <c r="D10" s="63"/>
      <c r="E10" s="64">
        <v>8715700</v>
      </c>
      <c r="F10" s="54">
        <v>4229196.97</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182</v>
      </c>
      <c r="C13" s="50"/>
      <c r="D13" s="50"/>
      <c r="E13" s="50"/>
      <c r="F13" s="50" t="s">
        <v>182</v>
      </c>
      <c r="G13" s="50"/>
      <c r="H13" s="50"/>
      <c r="I13" s="50"/>
    </row>
    <row r="14" ht="24" spans="1:9">
      <c r="A14" s="49" t="s">
        <v>168</v>
      </c>
      <c r="B14" s="66" t="s">
        <v>82</v>
      </c>
      <c r="C14" s="66" t="s">
        <v>83</v>
      </c>
      <c r="D14" s="67" t="s">
        <v>84</v>
      </c>
      <c r="E14" s="68" t="s">
        <v>85</v>
      </c>
      <c r="F14" s="66" t="s">
        <v>86</v>
      </c>
      <c r="G14" s="66" t="s">
        <v>87</v>
      </c>
      <c r="H14" s="66" t="s">
        <v>88</v>
      </c>
      <c r="I14" s="78" t="s">
        <v>89</v>
      </c>
    </row>
    <row r="15" ht="24" spans="1:9">
      <c r="A15" s="49"/>
      <c r="B15" s="50" t="s">
        <v>169</v>
      </c>
      <c r="C15" s="69" t="s">
        <v>126</v>
      </c>
      <c r="D15" s="70" t="s">
        <v>203</v>
      </c>
      <c r="E15" s="71" t="s">
        <v>204</v>
      </c>
      <c r="F15" s="71" t="s">
        <v>204</v>
      </c>
      <c r="G15" s="49">
        <v>10</v>
      </c>
      <c r="H15" s="49">
        <v>10</v>
      </c>
      <c r="I15" s="49"/>
    </row>
    <row r="16" ht="24" spans="1:9">
      <c r="A16" s="49"/>
      <c r="B16" s="50"/>
      <c r="C16" s="66"/>
      <c r="D16" s="70" t="s">
        <v>200</v>
      </c>
      <c r="E16" s="71" t="s">
        <v>201</v>
      </c>
      <c r="F16" s="71" t="s">
        <v>201</v>
      </c>
      <c r="G16" s="49">
        <v>10</v>
      </c>
      <c r="H16" s="49">
        <v>10</v>
      </c>
      <c r="I16" s="49"/>
    </row>
    <row r="17" spans="1:9">
      <c r="A17" s="49"/>
      <c r="B17" s="50"/>
      <c r="C17" s="68"/>
      <c r="D17" s="49"/>
      <c r="E17" s="49"/>
      <c r="F17" s="49"/>
      <c r="G17" s="49"/>
      <c r="H17" s="49"/>
      <c r="I17" s="49"/>
    </row>
    <row r="18" ht="24" spans="1:9">
      <c r="A18" s="49"/>
      <c r="B18" s="50"/>
      <c r="C18" s="69" t="s">
        <v>129</v>
      </c>
      <c r="D18" s="70" t="s">
        <v>171</v>
      </c>
      <c r="E18" s="72" t="s">
        <v>186</v>
      </c>
      <c r="F18" s="72" t="s">
        <v>186</v>
      </c>
      <c r="G18" s="49">
        <v>10</v>
      </c>
      <c r="H18" s="49">
        <v>10</v>
      </c>
      <c r="I18" s="49"/>
    </row>
    <row r="19" spans="1:9">
      <c r="A19" s="49"/>
      <c r="B19" s="50"/>
      <c r="C19" s="66"/>
      <c r="D19" s="49"/>
      <c r="E19" s="49"/>
      <c r="F19" s="49"/>
      <c r="G19" s="49"/>
      <c r="H19" s="49"/>
      <c r="I19" s="49"/>
    </row>
    <row r="20" ht="24" spans="1:9">
      <c r="A20" s="49"/>
      <c r="B20" s="50"/>
      <c r="C20" s="69" t="s">
        <v>131</v>
      </c>
      <c r="D20" s="70" t="s">
        <v>173</v>
      </c>
      <c r="E20" s="72" t="s">
        <v>186</v>
      </c>
      <c r="F20" s="72" t="s">
        <v>186</v>
      </c>
      <c r="G20" s="49">
        <v>10</v>
      </c>
      <c r="H20" s="49">
        <v>10</v>
      </c>
      <c r="I20" s="49"/>
    </row>
    <row r="21" spans="1:9">
      <c r="A21" s="49"/>
      <c r="B21" s="50"/>
      <c r="C21" s="66"/>
      <c r="D21" s="49"/>
      <c r="E21" s="49"/>
      <c r="F21" s="49"/>
      <c r="G21" s="49"/>
      <c r="H21" s="49"/>
      <c r="I21" s="49"/>
    </row>
    <row r="22" spans="1:9">
      <c r="A22" s="49"/>
      <c r="B22" s="50"/>
      <c r="C22" s="69" t="s">
        <v>133</v>
      </c>
      <c r="D22" s="49"/>
      <c r="E22" s="49"/>
      <c r="F22" s="49"/>
      <c r="G22" s="49"/>
      <c r="H22" s="49"/>
      <c r="I22" s="49"/>
    </row>
    <row r="23" ht="24"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36" spans="1:9">
      <c r="A26" s="49"/>
      <c r="B26" s="50"/>
      <c r="C26" s="69" t="s">
        <v>137</v>
      </c>
      <c r="D26" s="70" t="s">
        <v>177</v>
      </c>
      <c r="E26" s="72" t="s">
        <v>185</v>
      </c>
      <c r="F26" s="72" t="s">
        <v>185</v>
      </c>
      <c r="G26" s="49">
        <v>30</v>
      </c>
      <c r="H26" s="49">
        <v>30</v>
      </c>
      <c r="I26" s="49"/>
    </row>
    <row r="27" spans="1:9">
      <c r="A27" s="49"/>
      <c r="B27" s="50"/>
      <c r="C27" s="66"/>
      <c r="D27" s="49"/>
      <c r="E27" s="49"/>
      <c r="F27" s="49"/>
      <c r="G27" s="49"/>
      <c r="H27" s="49"/>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ht="24" spans="1:9">
      <c r="A32" s="49"/>
      <c r="B32" s="60" t="s">
        <v>145</v>
      </c>
      <c r="C32" s="67" t="s">
        <v>146</v>
      </c>
      <c r="D32" s="70" t="s">
        <v>178</v>
      </c>
      <c r="E32" s="72" t="s">
        <v>186</v>
      </c>
      <c r="F32" s="72" t="s">
        <v>186</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94.8523893318953</v>
      </c>
      <c r="I34" s="79"/>
    </row>
    <row r="35" ht="24" spans="1:9">
      <c r="A35" s="50" t="s">
        <v>149</v>
      </c>
      <c r="B35" s="61" t="s">
        <v>205</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9" workbookViewId="0">
      <selection activeCell="A38" sqref="A38:I38"/>
    </sheetView>
  </sheetViews>
  <sheetFormatPr defaultColWidth="9" defaultRowHeight="13.5"/>
  <cols>
    <col min="4" max="4" width="13.125" customWidth="1"/>
    <col min="5" max="5" width="8.87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18</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43500</v>
      </c>
      <c r="F7" s="54">
        <v>0</v>
      </c>
      <c r="G7" s="58">
        <f>F7/E7</f>
        <v>0</v>
      </c>
      <c r="H7" s="59">
        <v>10</v>
      </c>
      <c r="I7" s="77">
        <f>G7*H7</f>
        <v>0</v>
      </c>
    </row>
    <row r="8" spans="1:9">
      <c r="A8" s="57"/>
      <c r="B8" s="52" t="s">
        <v>163</v>
      </c>
      <c r="C8" s="53"/>
      <c r="D8" s="54"/>
      <c r="E8" s="54">
        <v>43500</v>
      </c>
      <c r="F8" s="54">
        <v>0</v>
      </c>
      <c r="G8" s="56" t="s">
        <v>74</v>
      </c>
      <c r="H8" s="56"/>
      <c r="I8" s="56"/>
    </row>
    <row r="9" spans="1:9">
      <c r="A9" s="60"/>
      <c r="B9" s="61" t="s">
        <v>164</v>
      </c>
      <c r="C9" s="62"/>
      <c r="D9" s="63"/>
      <c r="E9" s="81"/>
      <c r="F9" s="81"/>
      <c r="G9" s="56" t="s">
        <v>74</v>
      </c>
      <c r="H9" s="56"/>
      <c r="I9" s="56"/>
    </row>
    <row r="10" spans="1:9">
      <c r="A10" s="60"/>
      <c r="B10" s="61" t="s">
        <v>165</v>
      </c>
      <c r="C10" s="62"/>
      <c r="D10" s="63"/>
      <c r="E10" s="64">
        <v>43500</v>
      </c>
      <c r="F10" s="56">
        <v>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182</v>
      </c>
      <c r="C13" s="50"/>
      <c r="D13" s="50"/>
      <c r="E13" s="50"/>
      <c r="F13" s="50" t="s">
        <v>182</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21" customHeight="1" spans="1:9">
      <c r="A16" s="49"/>
      <c r="B16" s="50"/>
      <c r="C16" s="66"/>
      <c r="D16" s="70" t="s">
        <v>206</v>
      </c>
      <c r="E16" s="71" t="s">
        <v>201</v>
      </c>
      <c r="F16" s="71" t="s">
        <v>201</v>
      </c>
      <c r="G16" s="49">
        <v>10</v>
      </c>
      <c r="H16" s="49">
        <v>10</v>
      </c>
      <c r="I16" s="49"/>
    </row>
    <row r="17" spans="1:9">
      <c r="A17" s="49"/>
      <c r="B17" s="50"/>
      <c r="C17" s="68"/>
      <c r="D17" s="49"/>
      <c r="E17" s="49"/>
      <c r="F17" s="49"/>
      <c r="G17" s="49"/>
      <c r="H17" s="49"/>
      <c r="I17" s="49"/>
    </row>
    <row r="18" ht="27" customHeight="1" spans="1:9">
      <c r="A18" s="49"/>
      <c r="B18" s="50"/>
      <c r="C18" s="69" t="s">
        <v>129</v>
      </c>
      <c r="D18" s="70" t="s">
        <v>207</v>
      </c>
      <c r="E18" s="72">
        <v>1</v>
      </c>
      <c r="F18" s="72">
        <v>1</v>
      </c>
      <c r="G18" s="49">
        <v>10</v>
      </c>
      <c r="H18" s="49">
        <v>10</v>
      </c>
      <c r="I18" s="49"/>
    </row>
    <row r="19" spans="1:9">
      <c r="A19" s="49"/>
      <c r="B19" s="50"/>
      <c r="C19" s="66"/>
      <c r="D19" s="49"/>
      <c r="E19" s="49"/>
      <c r="F19" s="49"/>
      <c r="G19" s="49"/>
      <c r="H19" s="49"/>
      <c r="I19" s="49"/>
    </row>
    <row r="20" ht="38" customHeight="1" spans="1:9">
      <c r="A20" s="49"/>
      <c r="B20" s="50"/>
      <c r="C20" s="69" t="s">
        <v>131</v>
      </c>
      <c r="D20" s="70" t="s">
        <v>208</v>
      </c>
      <c r="E20" s="72">
        <v>1</v>
      </c>
      <c r="F20" s="72">
        <v>1</v>
      </c>
      <c r="G20" s="49">
        <v>15</v>
      </c>
      <c r="H20" s="49">
        <v>15</v>
      </c>
      <c r="I20" s="49"/>
    </row>
    <row r="21" spans="1:9">
      <c r="A21" s="49"/>
      <c r="B21" s="50"/>
      <c r="C21" s="66"/>
      <c r="D21" s="49"/>
      <c r="E21" s="72"/>
      <c r="F21" s="72"/>
      <c r="G21" s="49"/>
      <c r="H21" s="49"/>
      <c r="I21" s="49"/>
    </row>
    <row r="22" spans="1:9">
      <c r="A22" s="49"/>
      <c r="B22" s="50"/>
      <c r="C22" s="69" t="s">
        <v>133</v>
      </c>
      <c r="D22" s="49"/>
      <c r="E22" s="49"/>
      <c r="F22" s="49"/>
      <c r="G22" s="49"/>
      <c r="H22" s="49"/>
      <c r="I22" s="49"/>
    </row>
    <row r="23" ht="27" customHeight="1" spans="1:9">
      <c r="A23" s="49"/>
      <c r="B23" s="50"/>
      <c r="C23" s="66"/>
      <c r="D23" s="70" t="s">
        <v>174</v>
      </c>
      <c r="E23" s="72">
        <v>1</v>
      </c>
      <c r="F23" s="72">
        <v>1</v>
      </c>
      <c r="G23" s="49">
        <v>15</v>
      </c>
      <c r="H23" s="49">
        <v>15</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45" customHeight="1" spans="1:9">
      <c r="A26" s="49"/>
      <c r="B26" s="50"/>
      <c r="C26" s="69" t="s">
        <v>137</v>
      </c>
      <c r="D26" s="70" t="s">
        <v>209</v>
      </c>
      <c r="E26" s="72" t="s">
        <v>210</v>
      </c>
      <c r="F26" s="72" t="s">
        <v>210</v>
      </c>
      <c r="G26" s="49">
        <v>30</v>
      </c>
      <c r="H26" s="49">
        <v>30</v>
      </c>
      <c r="I26" s="49"/>
    </row>
    <row r="27" spans="1:9">
      <c r="A27" s="49"/>
      <c r="B27" s="50"/>
      <c r="C27" s="66"/>
      <c r="D27" s="49"/>
      <c r="E27" s="49"/>
      <c r="F27" s="49"/>
      <c r="G27" s="49"/>
      <c r="H27" s="49"/>
      <c r="I27" s="49"/>
    </row>
    <row r="28" spans="1:9">
      <c r="A28" s="49"/>
      <c r="B28" s="50"/>
      <c r="C28" s="69" t="s">
        <v>140</v>
      </c>
      <c r="D28" s="49"/>
      <c r="E28" s="49"/>
      <c r="F28" s="49"/>
      <c r="G28" s="49"/>
      <c r="H28" s="49"/>
      <c r="I28" s="49"/>
    </row>
    <row r="29" spans="1:9">
      <c r="A29" s="49"/>
      <c r="B29" s="50"/>
      <c r="C29" s="66"/>
      <c r="D29" s="49"/>
      <c r="E29" s="49"/>
      <c r="F29" s="49"/>
      <c r="G29" s="49"/>
      <c r="H29" s="49"/>
      <c r="I29" s="49"/>
    </row>
    <row r="30" spans="1:9">
      <c r="A30" s="49"/>
      <c r="B30" s="50"/>
      <c r="C30" s="69" t="s">
        <v>143</v>
      </c>
      <c r="D30" s="49"/>
      <c r="E30" s="49"/>
      <c r="F30" s="49"/>
      <c r="G30" s="49"/>
      <c r="H30" s="49"/>
      <c r="I30" s="49"/>
    </row>
    <row r="31" spans="1:9">
      <c r="A31" s="49"/>
      <c r="B31" s="50"/>
      <c r="C31" s="66"/>
      <c r="D31" s="49"/>
      <c r="E31" s="49"/>
      <c r="F31" s="49"/>
      <c r="G31" s="49"/>
      <c r="H31" s="49"/>
      <c r="I31" s="49"/>
    </row>
    <row r="32" ht="40" customHeight="1" spans="1:9">
      <c r="A32" s="49"/>
      <c r="B32" s="60" t="s">
        <v>145</v>
      </c>
      <c r="C32" s="67" t="s">
        <v>146</v>
      </c>
      <c r="D32" s="70" t="s">
        <v>211</v>
      </c>
      <c r="E32" s="72" t="s">
        <v>212</v>
      </c>
      <c r="F32" s="72" t="s">
        <v>212</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90</v>
      </c>
      <c r="I34" s="79"/>
    </row>
    <row r="35" ht="24" spans="1:9">
      <c r="A35" s="50" t="s">
        <v>149</v>
      </c>
      <c r="B35" s="61" t="s">
        <v>213</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opLeftCell="A12" workbookViewId="0">
      <selection activeCell="F30" sqref="F30"/>
    </sheetView>
  </sheetViews>
  <sheetFormatPr defaultColWidth="9" defaultRowHeight="13.5"/>
  <cols>
    <col min="4" max="4" width="12.625" customWidth="1"/>
  </cols>
  <sheetData>
    <row r="1" ht="20.25" spans="1:9">
      <c r="A1" s="1" t="s">
        <v>155</v>
      </c>
      <c r="B1" s="1"/>
      <c r="C1" s="1"/>
      <c r="D1" s="1"/>
      <c r="E1" s="1"/>
      <c r="F1" s="1"/>
      <c r="G1" s="1"/>
      <c r="H1" s="1"/>
      <c r="I1" s="1"/>
    </row>
    <row r="2" spans="1:9">
      <c r="A2" s="2" t="s">
        <v>156</v>
      </c>
      <c r="B2" s="2"/>
      <c r="C2" s="2"/>
      <c r="D2" s="2"/>
      <c r="E2" s="2"/>
      <c r="F2" s="2"/>
      <c r="G2" s="2"/>
      <c r="H2" s="2"/>
      <c r="I2" s="2"/>
    </row>
    <row r="3" spans="1:9">
      <c r="A3" s="3"/>
      <c r="B3" s="4"/>
      <c r="C3" s="4"/>
      <c r="D3" s="5"/>
      <c r="E3" s="4"/>
      <c r="F3" s="4"/>
      <c r="G3" s="3"/>
      <c r="H3" s="3"/>
      <c r="I3" s="43"/>
    </row>
    <row r="4" spans="1:9">
      <c r="A4" s="49" t="s">
        <v>157</v>
      </c>
      <c r="B4" s="49" t="s">
        <v>20</v>
      </c>
      <c r="C4" s="49"/>
      <c r="D4" s="50"/>
      <c r="E4" s="49"/>
      <c r="F4" s="49"/>
      <c r="G4" s="49"/>
      <c r="H4" s="49"/>
      <c r="I4" s="49"/>
    </row>
    <row r="5" spans="1:9">
      <c r="A5" s="50" t="s">
        <v>158</v>
      </c>
      <c r="B5" s="49" t="s">
        <v>66</v>
      </c>
      <c r="C5" s="49"/>
      <c r="D5" s="50"/>
      <c r="E5" s="49"/>
      <c r="F5" s="49" t="s">
        <v>159</v>
      </c>
      <c r="G5" s="49" t="s">
        <v>66</v>
      </c>
      <c r="H5" s="49"/>
      <c r="I5" s="49"/>
    </row>
    <row r="6" ht="24" spans="1:9">
      <c r="A6" s="51" t="s">
        <v>160</v>
      </c>
      <c r="B6" s="52" t="s">
        <v>68</v>
      </c>
      <c r="C6" s="53"/>
      <c r="D6" s="54"/>
      <c r="E6" s="52" t="s">
        <v>161</v>
      </c>
      <c r="F6" s="55" t="s">
        <v>70</v>
      </c>
      <c r="G6" s="56" t="s">
        <v>71</v>
      </c>
      <c r="H6" s="56" t="s">
        <v>87</v>
      </c>
      <c r="I6" s="56" t="s">
        <v>88</v>
      </c>
    </row>
    <row r="7" spans="1:9">
      <c r="A7" s="57"/>
      <c r="B7" s="52" t="s">
        <v>162</v>
      </c>
      <c r="C7" s="53"/>
      <c r="D7" s="54"/>
      <c r="E7" s="54">
        <v>103800</v>
      </c>
      <c r="F7" s="54">
        <v>0</v>
      </c>
      <c r="G7" s="58">
        <f>F7/E7</f>
        <v>0</v>
      </c>
      <c r="H7" s="59">
        <v>10</v>
      </c>
      <c r="I7" s="77">
        <f>G7*H7</f>
        <v>0</v>
      </c>
    </row>
    <row r="8" spans="1:9">
      <c r="A8" s="57"/>
      <c r="B8" s="52" t="s">
        <v>163</v>
      </c>
      <c r="C8" s="53"/>
      <c r="D8" s="54"/>
      <c r="E8" s="54">
        <v>103800</v>
      </c>
      <c r="F8" s="54">
        <v>0</v>
      </c>
      <c r="G8" s="56" t="s">
        <v>74</v>
      </c>
      <c r="H8" s="56"/>
      <c r="I8" s="56"/>
    </row>
    <row r="9" spans="1:9">
      <c r="A9" s="60"/>
      <c r="B9" s="61" t="s">
        <v>164</v>
      </c>
      <c r="C9" s="62"/>
      <c r="D9" s="63"/>
      <c r="E9" s="81"/>
      <c r="F9" s="81"/>
      <c r="G9" s="56" t="s">
        <v>74</v>
      </c>
      <c r="H9" s="56"/>
      <c r="I9" s="56"/>
    </row>
    <row r="10" spans="1:9">
      <c r="A10" s="60"/>
      <c r="B10" s="61" t="s">
        <v>165</v>
      </c>
      <c r="C10" s="62"/>
      <c r="D10" s="63"/>
      <c r="E10" s="64">
        <v>103800</v>
      </c>
      <c r="F10" s="56">
        <v>0</v>
      </c>
      <c r="G10" s="56" t="s">
        <v>74</v>
      </c>
      <c r="H10" s="56"/>
      <c r="I10" s="56"/>
    </row>
    <row r="11" spans="1:9">
      <c r="A11" s="65"/>
      <c r="B11" s="61" t="s">
        <v>166</v>
      </c>
      <c r="C11" s="62"/>
      <c r="D11" s="63"/>
      <c r="E11" s="64"/>
      <c r="F11" s="56"/>
      <c r="G11" s="56" t="s">
        <v>74</v>
      </c>
      <c r="H11" s="56"/>
      <c r="I11" s="56"/>
    </row>
    <row r="12" spans="1:9">
      <c r="A12" s="51" t="s">
        <v>77</v>
      </c>
      <c r="B12" s="56" t="s">
        <v>78</v>
      </c>
      <c r="C12" s="56"/>
      <c r="D12" s="55"/>
      <c r="E12" s="56"/>
      <c r="F12" s="56" t="s">
        <v>79</v>
      </c>
      <c r="G12" s="56"/>
      <c r="H12" s="56"/>
      <c r="I12" s="56"/>
    </row>
    <row r="13" spans="1:9">
      <c r="A13" s="60"/>
      <c r="B13" s="50" t="s">
        <v>214</v>
      </c>
      <c r="C13" s="50"/>
      <c r="D13" s="50"/>
      <c r="E13" s="50"/>
      <c r="F13" s="50" t="s">
        <v>214</v>
      </c>
      <c r="G13" s="50"/>
      <c r="H13" s="50"/>
      <c r="I13" s="50"/>
    </row>
    <row r="14" ht="24" spans="1:9">
      <c r="A14" s="49" t="s">
        <v>168</v>
      </c>
      <c r="B14" s="66" t="s">
        <v>82</v>
      </c>
      <c r="C14" s="66" t="s">
        <v>83</v>
      </c>
      <c r="D14" s="67" t="s">
        <v>84</v>
      </c>
      <c r="E14" s="68" t="s">
        <v>85</v>
      </c>
      <c r="F14" s="66" t="s">
        <v>86</v>
      </c>
      <c r="G14" s="66" t="s">
        <v>87</v>
      </c>
      <c r="H14" s="66" t="s">
        <v>88</v>
      </c>
      <c r="I14" s="78" t="s">
        <v>89</v>
      </c>
    </row>
    <row r="15" spans="1:9">
      <c r="A15" s="49"/>
      <c r="B15" s="50" t="s">
        <v>169</v>
      </c>
      <c r="C15" s="69" t="s">
        <v>126</v>
      </c>
      <c r="D15" s="49"/>
      <c r="E15" s="49"/>
      <c r="F15" s="49"/>
      <c r="G15" s="49"/>
      <c r="H15" s="49"/>
      <c r="I15" s="49"/>
    </row>
    <row r="16" ht="19" customHeight="1" spans="1:9">
      <c r="A16" s="49"/>
      <c r="B16" s="50"/>
      <c r="C16" s="66"/>
      <c r="D16" s="70" t="s">
        <v>215</v>
      </c>
      <c r="E16" s="71" t="s">
        <v>216</v>
      </c>
      <c r="F16" s="71" t="s">
        <v>216</v>
      </c>
      <c r="G16" s="49">
        <v>10</v>
      </c>
      <c r="H16" s="49">
        <v>10</v>
      </c>
      <c r="I16" s="49"/>
    </row>
    <row r="17" spans="1:9">
      <c r="A17" s="49"/>
      <c r="B17" s="50"/>
      <c r="C17" s="68"/>
      <c r="D17" s="49"/>
      <c r="E17" s="49"/>
      <c r="F17" s="49"/>
      <c r="G17" s="49"/>
      <c r="H17" s="49"/>
      <c r="I17" s="49"/>
    </row>
    <row r="18" spans="1:9">
      <c r="A18" s="49"/>
      <c r="B18" s="50"/>
      <c r="C18" s="69" t="s">
        <v>129</v>
      </c>
      <c r="D18" s="49"/>
      <c r="E18" s="49"/>
      <c r="F18" s="49"/>
      <c r="G18" s="49"/>
      <c r="H18" s="49"/>
      <c r="I18" s="49"/>
    </row>
    <row r="19" ht="21" customHeight="1" spans="1:9">
      <c r="A19" s="49"/>
      <c r="B19" s="50"/>
      <c r="C19" s="66"/>
      <c r="D19" s="70" t="s">
        <v>217</v>
      </c>
      <c r="E19" s="72">
        <v>1</v>
      </c>
      <c r="F19" s="72">
        <v>1</v>
      </c>
      <c r="G19" s="49">
        <v>10</v>
      </c>
      <c r="H19" s="49">
        <v>10</v>
      </c>
      <c r="I19" s="49"/>
    </row>
    <row r="20" spans="1:9">
      <c r="A20" s="49"/>
      <c r="B20" s="50"/>
      <c r="C20" s="69" t="s">
        <v>131</v>
      </c>
      <c r="D20" s="49"/>
      <c r="E20" s="49"/>
      <c r="F20" s="49"/>
      <c r="G20" s="49"/>
      <c r="H20" s="49"/>
      <c r="I20" s="49"/>
    </row>
    <row r="21" ht="19" customHeight="1" spans="1:9">
      <c r="A21" s="49"/>
      <c r="B21" s="50"/>
      <c r="C21" s="66"/>
      <c r="D21" s="70" t="s">
        <v>218</v>
      </c>
      <c r="E21" s="71" t="s">
        <v>219</v>
      </c>
      <c r="F21" s="71" t="s">
        <v>94</v>
      </c>
      <c r="G21" s="49">
        <v>10</v>
      </c>
      <c r="H21" s="49">
        <v>10</v>
      </c>
      <c r="I21" s="49"/>
    </row>
    <row r="22" spans="1:9">
      <c r="A22" s="49"/>
      <c r="B22" s="50"/>
      <c r="C22" s="69" t="s">
        <v>133</v>
      </c>
      <c r="D22" s="70" t="s">
        <v>220</v>
      </c>
      <c r="E22" s="71" t="s">
        <v>221</v>
      </c>
      <c r="F22" s="71" t="s">
        <v>94</v>
      </c>
      <c r="G22" s="49">
        <v>10</v>
      </c>
      <c r="H22" s="49">
        <v>10</v>
      </c>
      <c r="I22" s="49"/>
    </row>
    <row r="23" ht="30" customHeight="1" spans="1:9">
      <c r="A23" s="49"/>
      <c r="B23" s="50"/>
      <c r="C23" s="66"/>
      <c r="D23" s="70" t="s">
        <v>174</v>
      </c>
      <c r="E23" s="72">
        <v>1</v>
      </c>
      <c r="F23" s="72">
        <v>1</v>
      </c>
      <c r="G23" s="49">
        <v>10</v>
      </c>
      <c r="H23" s="49">
        <v>10</v>
      </c>
      <c r="I23" s="49"/>
    </row>
    <row r="24" spans="1:9">
      <c r="A24" s="49"/>
      <c r="B24" s="50" t="s">
        <v>175</v>
      </c>
      <c r="C24" s="69" t="s">
        <v>136</v>
      </c>
      <c r="D24" s="49"/>
      <c r="E24" s="49"/>
      <c r="F24" s="49"/>
      <c r="G24" s="49"/>
      <c r="H24" s="49"/>
      <c r="I24" s="49"/>
    </row>
    <row r="25" spans="1:9">
      <c r="A25" s="49"/>
      <c r="B25" s="50"/>
      <c r="C25" s="66"/>
      <c r="D25" s="49"/>
      <c r="E25" s="49"/>
      <c r="F25" s="49"/>
      <c r="G25" s="49"/>
      <c r="H25" s="49"/>
      <c r="I25" s="49"/>
    </row>
    <row r="26" ht="52" customHeight="1" spans="1:9">
      <c r="A26" s="49"/>
      <c r="B26" s="50"/>
      <c r="C26" s="69" t="s">
        <v>137</v>
      </c>
      <c r="D26" s="70" t="s">
        <v>222</v>
      </c>
      <c r="E26" s="71" t="s">
        <v>223</v>
      </c>
      <c r="F26" s="71" t="s">
        <v>94</v>
      </c>
      <c r="G26" s="49">
        <v>15</v>
      </c>
      <c r="H26" s="49">
        <v>15</v>
      </c>
      <c r="I26" s="49"/>
    </row>
    <row r="27" spans="1:9">
      <c r="A27" s="49"/>
      <c r="B27" s="50"/>
      <c r="C27" s="66"/>
      <c r="D27" s="49"/>
      <c r="E27" s="49"/>
      <c r="F27" s="49"/>
      <c r="G27" s="49"/>
      <c r="H27" s="49"/>
      <c r="I27" s="49"/>
    </row>
    <row r="28" spans="1:9">
      <c r="A28" s="49"/>
      <c r="B28" s="50"/>
      <c r="C28" s="69" t="s">
        <v>140</v>
      </c>
      <c r="D28" s="49"/>
      <c r="E28" s="49"/>
      <c r="F28" s="49"/>
      <c r="G28" s="49"/>
      <c r="H28" s="49"/>
      <c r="I28" s="49"/>
    </row>
    <row r="29" spans="1:9">
      <c r="A29" s="49"/>
      <c r="B29" s="50"/>
      <c r="C29" s="66"/>
      <c r="D29" s="49"/>
      <c r="E29" s="49"/>
      <c r="F29" s="49"/>
      <c r="G29" s="49"/>
      <c r="H29" s="49"/>
      <c r="I29" s="49"/>
    </row>
    <row r="30" ht="27" customHeight="1" spans="1:9">
      <c r="A30" s="49"/>
      <c r="B30" s="50"/>
      <c r="C30" s="69" t="s">
        <v>143</v>
      </c>
      <c r="D30" s="70" t="s">
        <v>224</v>
      </c>
      <c r="E30" s="71" t="s">
        <v>225</v>
      </c>
      <c r="F30" s="71" t="s">
        <v>94</v>
      </c>
      <c r="G30" s="49">
        <v>15</v>
      </c>
      <c r="H30" s="49">
        <v>15</v>
      </c>
      <c r="I30" s="49"/>
    </row>
    <row r="31" spans="1:9">
      <c r="A31" s="49"/>
      <c r="B31" s="50"/>
      <c r="C31" s="66"/>
      <c r="D31" s="49"/>
      <c r="E31" s="49"/>
      <c r="F31" s="49"/>
      <c r="G31" s="49"/>
      <c r="H31" s="49"/>
      <c r="I31" s="49"/>
    </row>
    <row r="32" ht="25" customHeight="1" spans="1:9">
      <c r="A32" s="49"/>
      <c r="B32" s="60" t="s">
        <v>145</v>
      </c>
      <c r="C32" s="67" t="s">
        <v>146</v>
      </c>
      <c r="D32" s="70" t="s">
        <v>226</v>
      </c>
      <c r="E32" s="72" t="s">
        <v>212</v>
      </c>
      <c r="F32" s="72" t="s">
        <v>212</v>
      </c>
      <c r="G32" s="49">
        <v>10</v>
      </c>
      <c r="H32" s="49">
        <v>10</v>
      </c>
      <c r="I32" s="49"/>
    </row>
    <row r="33" spans="1:9">
      <c r="A33" s="49"/>
      <c r="B33" s="60"/>
      <c r="C33" s="60"/>
      <c r="D33" s="49"/>
      <c r="E33" s="49"/>
      <c r="F33" s="49"/>
      <c r="G33" s="49"/>
      <c r="H33" s="49"/>
      <c r="I33" s="49"/>
    </row>
    <row r="34" spans="1:9">
      <c r="A34" s="52" t="s">
        <v>148</v>
      </c>
      <c r="B34" s="53"/>
      <c r="C34" s="53"/>
      <c r="D34" s="53"/>
      <c r="E34" s="53"/>
      <c r="F34" s="54"/>
      <c r="G34" s="56">
        <f>SUM(G15:G33)+H7</f>
        <v>100</v>
      </c>
      <c r="H34" s="56">
        <f>SUM(H15:H33)+I7</f>
        <v>90</v>
      </c>
      <c r="I34" s="79"/>
    </row>
    <row r="35" ht="24" spans="1:9">
      <c r="A35" s="50" t="s">
        <v>149</v>
      </c>
      <c r="B35" s="61" t="s">
        <v>213</v>
      </c>
      <c r="C35" s="62"/>
      <c r="D35" s="62"/>
      <c r="E35" s="62"/>
      <c r="F35" s="62"/>
      <c r="G35" s="62"/>
      <c r="H35" s="62"/>
      <c r="I35" s="63"/>
    </row>
    <row r="36" spans="1:9">
      <c r="A36" s="73"/>
      <c r="B36" s="73" t="s">
        <v>180</v>
      </c>
      <c r="C36" s="73"/>
      <c r="D36" s="74"/>
      <c r="E36" s="73"/>
      <c r="F36" s="73"/>
      <c r="G36" s="73"/>
      <c r="H36" s="73"/>
      <c r="I36" s="80"/>
    </row>
    <row r="37" spans="1:9">
      <c r="A37" s="75" t="s">
        <v>181</v>
      </c>
      <c r="B37" s="75"/>
      <c r="C37" s="75"/>
      <c r="D37" s="75"/>
      <c r="E37" s="75"/>
      <c r="F37" s="75"/>
      <c r="G37" s="75"/>
      <c r="H37" s="75"/>
      <c r="I37" s="75"/>
    </row>
    <row r="38" spans="1:9">
      <c r="A38" s="76" t="s">
        <v>152</v>
      </c>
      <c r="B38" s="76"/>
      <c r="C38" s="76"/>
      <c r="D38" s="76"/>
      <c r="E38" s="76"/>
      <c r="F38" s="76"/>
      <c r="G38" s="76"/>
      <c r="H38" s="76"/>
      <c r="I38" s="76"/>
    </row>
    <row r="39" spans="1:9">
      <c r="A39" s="75" t="s">
        <v>153</v>
      </c>
      <c r="B39" s="75"/>
      <c r="C39" s="75"/>
      <c r="D39" s="75"/>
      <c r="E39" s="75"/>
      <c r="F39" s="75"/>
      <c r="G39" s="75"/>
      <c r="H39" s="75"/>
      <c r="I39" s="75"/>
    </row>
    <row r="40" spans="1:9">
      <c r="A40" s="75" t="s">
        <v>154</v>
      </c>
      <c r="B40" s="75"/>
      <c r="C40" s="75"/>
      <c r="D40" s="75"/>
      <c r="E40" s="75"/>
      <c r="F40" s="75"/>
      <c r="G40" s="75"/>
      <c r="H40" s="75"/>
      <c r="I40" s="75"/>
    </row>
  </sheetData>
  <mergeCells count="36">
    <mergeCell ref="A1:I1"/>
    <mergeCell ref="A2:I2"/>
    <mergeCell ref="B4:I4"/>
    <mergeCell ref="B5:E5"/>
    <mergeCell ref="G5:I5"/>
    <mergeCell ref="B6:D6"/>
    <mergeCell ref="B7:D7"/>
    <mergeCell ref="B8:D8"/>
    <mergeCell ref="B9:D9"/>
    <mergeCell ref="B10:D10"/>
    <mergeCell ref="B11:D11"/>
    <mergeCell ref="B12:E12"/>
    <mergeCell ref="F12:I12"/>
    <mergeCell ref="B13:E13"/>
    <mergeCell ref="F13:I13"/>
    <mergeCell ref="A34:F34"/>
    <mergeCell ref="B35:I35"/>
    <mergeCell ref="A37:I37"/>
    <mergeCell ref="A38:I38"/>
    <mergeCell ref="A39:I39"/>
    <mergeCell ref="A40:I40"/>
    <mergeCell ref="A6: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30</vt:i4>
      </vt:variant>
    </vt:vector>
  </HeadingPairs>
  <TitlesOfParts>
    <vt:vector size="30" baseType="lpstr">
      <vt:lpstr>目录</vt:lpstr>
      <vt:lpstr>整体支出</vt:lpstr>
      <vt:lpstr>项目1</vt:lpstr>
      <vt:lpstr>项目2</vt:lpstr>
      <vt:lpstr>项目3</vt:lpstr>
      <vt:lpstr>项目4</vt:lpstr>
      <vt:lpstr>项目5</vt:lpstr>
      <vt:lpstr>项目6</vt:lpstr>
      <vt:lpstr>项目7</vt:lpstr>
      <vt:lpstr>项目8</vt:lpstr>
      <vt:lpstr>项目9</vt:lpstr>
      <vt:lpstr>项目10</vt:lpstr>
      <vt:lpstr>项目11</vt:lpstr>
      <vt:lpstr>项目12</vt:lpstr>
      <vt:lpstr>项目13</vt:lpstr>
      <vt:lpstr>项目14</vt:lpstr>
      <vt:lpstr>项目15</vt:lpstr>
      <vt:lpstr>项目16</vt:lpstr>
      <vt:lpstr>项目17</vt:lpstr>
      <vt:lpstr>项目18</vt:lpstr>
      <vt:lpstr>项目19</vt:lpstr>
      <vt:lpstr>项目20</vt:lpstr>
      <vt:lpstr>项目21</vt:lpstr>
      <vt:lpstr>项目22</vt:lpstr>
      <vt:lpstr>项目23</vt:lpstr>
      <vt:lpstr>项目24</vt:lpstr>
      <vt:lpstr>项目25</vt:lpstr>
      <vt:lpstr>项目26</vt:lpstr>
      <vt:lpstr>项目27</vt:lpstr>
      <vt:lpstr>项目28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cp:lastModifiedBy>
  <dcterms:created xsi:type="dcterms:W3CDTF">2021-12-22T06:56:00Z</dcterms:created>
  <dcterms:modified xsi:type="dcterms:W3CDTF">2024-06-11T01:07:41Z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F15A45D434A54E67AFFE9169866E6A8A_13</vt:lpwstr>
  </property>
</Properties>
</file>