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6" activeTab="1"/>
  </bookViews>
  <sheets>
    <sheet name="目录" sheetId="5" r:id="rId1"/>
    <sheet name="整体支出" sheetId="1" r:id="rId2"/>
    <sheet name="项目1" sheetId="2" r:id="rId3"/>
    <sheet name="项目2" sheetId="6" r:id="rId4"/>
    <sheet name="项目3 " sheetId="7" r:id="rId5"/>
    <sheet name="项目4" sheetId="8" r:id="rId6"/>
    <sheet name="项目5" sheetId="9" r:id="rId7"/>
    <sheet name="项目6" sheetId="10" r:id="rId8"/>
    <sheet name="项目7" sheetId="11" r:id="rId9"/>
    <sheet name="项目8" sheetId="12" r:id="rId10"/>
    <sheet name="项目9" sheetId="13" r:id="rId11"/>
    <sheet name="项目10" sheetId="14" r:id="rId12"/>
    <sheet name="项目11" sheetId="15" r:id="rId13"/>
    <sheet name="项目12" sheetId="16" r:id="rId14"/>
    <sheet name="项目13" sheetId="17" r:id="rId15"/>
    <sheet name="项目14" sheetId="18" r:id="rId16"/>
    <sheet name="项目15" sheetId="19" r:id="rId17"/>
    <sheet name="项目16" sheetId="20" r:id="rId18"/>
    <sheet name="项目17" sheetId="21" r:id="rId19"/>
    <sheet name="项目18" sheetId="22" r:id="rId20"/>
    <sheet name="项目19" sheetId="23" r:id="rId21"/>
    <sheet name="项目20" sheetId="24" r:id="rId22"/>
  </sheets>
  <definedNames>
    <definedName name="_xlnm.Print_Titles" localSheetId="1">整体支出!$14:$14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<sst xmlns="http://schemas.openxmlformats.org/spreadsheetml/2006/main" count="1560" uniqueCount="266">
  <si>
    <t>2023年部门预算绩效评价公开目录</t>
  </si>
  <si>
    <t>序号</t>
  </si>
  <si>
    <t>分类</t>
  </si>
  <si>
    <t>内容</t>
  </si>
  <si>
    <t>备注</t>
  </si>
  <si>
    <t>整体支出</t>
  </si>
  <si>
    <t>整体支出绩效自评表</t>
  </si>
  <si>
    <t>项目1</t>
  </si>
  <si>
    <t>2023年乡镇村级运转经费</t>
  </si>
  <si>
    <t>项目2</t>
  </si>
  <si>
    <t>2023年村级第一书记经费</t>
  </si>
  <si>
    <t>项目3</t>
  </si>
  <si>
    <t>2023年关工委办公活动经费</t>
  </si>
  <si>
    <t>项目4</t>
  </si>
  <si>
    <t>2023年雷山县方祥乡项目管理费</t>
  </si>
  <si>
    <t>项目5</t>
  </si>
  <si>
    <t>雷山县方祥乡提香村应急通道建设项目</t>
  </si>
  <si>
    <t>项目6</t>
  </si>
  <si>
    <t>2022年油菜种植补贴资金</t>
  </si>
  <si>
    <t>项目7</t>
  </si>
  <si>
    <t>关于帮助解决方祥乡历年政府实施项目拖欠工程款</t>
  </si>
  <si>
    <t>项目8</t>
  </si>
  <si>
    <t>方祥乡2023年村级服务群众经费</t>
  </si>
  <si>
    <t>项目9</t>
  </si>
  <si>
    <t>村级服务群众经费（其中抗旱经费10万，和美城乡“四大行动”5万）</t>
  </si>
  <si>
    <t>项目10</t>
  </si>
  <si>
    <t>关于帮助解决方祥乡提香村应急通道建设项目手续办理相关资金的请示</t>
  </si>
  <si>
    <t>项目11</t>
  </si>
  <si>
    <t>方祥乡2023年中央财政土地指标跨省调剂收入安排（厕所革命）资金</t>
  </si>
  <si>
    <t>项目12</t>
  </si>
  <si>
    <t>2023年中央财政衔接推进乡村振兴（少数民族发展任务）补助资金</t>
  </si>
  <si>
    <t>项目13</t>
  </si>
  <si>
    <t>方祥乡消防工作经费</t>
  </si>
  <si>
    <t>项目14</t>
  </si>
  <si>
    <t>方祥乡耕地流出整改工作经费</t>
  </si>
  <si>
    <t>项目15</t>
  </si>
  <si>
    <t>方祥乡2023年中央财政粮油生产保障资金</t>
  </si>
  <si>
    <t>项目16</t>
  </si>
  <si>
    <t>方祥乡人民政府运转经费</t>
  </si>
  <si>
    <t>项目17</t>
  </si>
  <si>
    <t>方祥乡2023年村级服务群众经费（驻村工作经费）</t>
  </si>
  <si>
    <t>项目18</t>
  </si>
  <si>
    <t>2023年方祥乡格头村民族团结食堂建设项目</t>
  </si>
  <si>
    <t>项目19</t>
  </si>
  <si>
    <t>2023年雷山县方祥乡毛坪村特色田园村寨路灯建设项目</t>
  </si>
  <si>
    <t>项目20</t>
  </si>
  <si>
    <t>方祥乡2023年厕所革命省级补助资金</t>
  </si>
  <si>
    <t>部门整体支出绩效自评表</t>
  </si>
  <si>
    <t xml:space="preserve">    (2023年度)</t>
  </si>
  <si>
    <t>部门（单位）名称</t>
  </si>
  <si>
    <t>部门（单位）总体资金（万元）</t>
  </si>
  <si>
    <t>资金来源</t>
  </si>
  <si>
    <t>全年预算数（A）</t>
  </si>
  <si>
    <t>全年执行数（B）</t>
  </si>
  <si>
    <t>执行率（B/A)</t>
  </si>
  <si>
    <t>年度资金总额：</t>
  </si>
  <si>
    <t>基本支出</t>
  </si>
  <si>
    <t>—</t>
  </si>
  <si>
    <t>项目支出</t>
  </si>
  <si>
    <t>其他资金</t>
  </si>
  <si>
    <t>年度总体目标</t>
  </si>
  <si>
    <t>预期目标</t>
  </si>
  <si>
    <t>实际完成情况</t>
  </si>
  <si>
    <t>保障方祥乡社会经济平稳有序，全力支持乡村振兴。</t>
  </si>
  <si>
    <t>指标</t>
  </si>
  <si>
    <t>一级指标</t>
  </si>
  <si>
    <t>二级指标</t>
  </si>
  <si>
    <t>三级指标</t>
  </si>
  <si>
    <t>年度指标值（A）</t>
  </si>
  <si>
    <t>实际完成值（B）</t>
  </si>
  <si>
    <t>分值</t>
  </si>
  <si>
    <t>得分</t>
  </si>
  <si>
    <t>未完成原因分析</t>
  </si>
  <si>
    <t>投入（10分）</t>
  </si>
  <si>
    <t>目标设定</t>
  </si>
  <si>
    <t>绩效目标合理性</t>
  </si>
  <si>
    <t>合理</t>
  </si>
  <si>
    <t>达成预期指标</t>
  </si>
  <si>
    <t>绩效指标明确性</t>
  </si>
  <si>
    <t>明确</t>
  </si>
  <si>
    <t>预算配置</t>
  </si>
  <si>
    <t>在职人员控制率</t>
  </si>
  <si>
    <r>
      <rPr>
        <sz val="9"/>
        <color rgb="FF000000"/>
        <rFont val="Arial"/>
        <charset val="134"/>
      </rPr>
      <t>≤</t>
    </r>
    <r>
      <rPr>
        <sz val="9"/>
        <color rgb="FF000000"/>
        <rFont val="宋体"/>
        <charset val="134"/>
      </rPr>
      <t>100%</t>
    </r>
  </si>
  <si>
    <t>“三公经费”变动率</t>
  </si>
  <si>
    <t>重点支出安排率</t>
  </si>
  <si>
    <t>过程（20分）</t>
  </si>
  <si>
    <t>预算执行</t>
  </si>
  <si>
    <t>预算完成率</t>
  </si>
  <si>
    <t>预算调整率</t>
  </si>
  <si>
    <r>
      <rPr>
        <sz val="9"/>
        <color rgb="FF000000"/>
        <rFont val="Arial"/>
        <charset val="134"/>
      </rPr>
      <t>≤</t>
    </r>
    <r>
      <rPr>
        <sz val="9"/>
        <color rgb="FF000000"/>
        <rFont val="宋体"/>
        <charset val="134"/>
      </rPr>
      <t>5%，</t>
    </r>
    <r>
      <rPr>
        <sz val="9"/>
        <color rgb="FF000000"/>
        <rFont val="Arial"/>
        <charset val="134"/>
      </rPr>
      <t>≥</t>
    </r>
    <r>
      <rPr>
        <sz val="9"/>
        <color rgb="FF000000"/>
        <rFont val="宋体"/>
        <charset val="134"/>
      </rPr>
      <t>-5%</t>
    </r>
  </si>
  <si>
    <t>公用经费控制率</t>
  </si>
  <si>
    <t>预算执行率</t>
  </si>
  <si>
    <t>预算管理</t>
  </si>
  <si>
    <t>管理制度健全性</t>
  </si>
  <si>
    <t>建立健全</t>
  </si>
  <si>
    <t>资金使用合规性</t>
  </si>
  <si>
    <t>合规</t>
  </si>
  <si>
    <t>预决算信息公开</t>
  </si>
  <si>
    <t>公开</t>
  </si>
  <si>
    <t>基础信息完善</t>
  </si>
  <si>
    <t>完整</t>
  </si>
  <si>
    <t>资产管理</t>
  </si>
  <si>
    <t>资产管理安全性</t>
  </si>
  <si>
    <t>安全</t>
  </si>
  <si>
    <t>固定资产利用率</t>
  </si>
  <si>
    <t>产出（35分）</t>
  </si>
  <si>
    <t>数量指标</t>
  </si>
  <si>
    <t>实际完成率</t>
  </si>
  <si>
    <t>在规定时限内及时完成的实际工作数与计划工作数的比率为100%</t>
  </si>
  <si>
    <t>质量指标</t>
  </si>
  <si>
    <t>工作质量达标率</t>
  </si>
  <si>
    <t>工作任务完成质量高</t>
  </si>
  <si>
    <t>时效</t>
  </si>
  <si>
    <t>工作完成及时率</t>
  </si>
  <si>
    <t>重点工作办结率</t>
  </si>
  <si>
    <t>年度重点工作实际完成数与交办或下达数的比率为100%</t>
  </si>
  <si>
    <t>成本</t>
  </si>
  <si>
    <t>项目或定额成本控制率</t>
  </si>
  <si>
    <t>效益（25分）</t>
  </si>
  <si>
    <t>经济效益</t>
  </si>
  <si>
    <t>群众收入稳步增长</t>
  </si>
  <si>
    <t>通过项目带动，利益联结，带动群众收入稳步增长</t>
  </si>
  <si>
    <t>社会效益</t>
  </si>
  <si>
    <t>建设服务型政府</t>
  </si>
  <si>
    <t>生态效益</t>
  </si>
  <si>
    <t>生态环境持续向好</t>
  </si>
  <si>
    <t>可持续影响</t>
  </si>
  <si>
    <t>满意度
（10分）</t>
  </si>
  <si>
    <t>服务对象满意度</t>
  </si>
  <si>
    <t>群众幸福感、满意度</t>
  </si>
  <si>
    <r>
      <rPr>
        <sz val="9"/>
        <color rgb="FF000000"/>
        <rFont val="SimSun"/>
        <charset val="134"/>
      </rPr>
      <t>≧</t>
    </r>
    <r>
      <rPr>
        <sz val="9"/>
        <color rgb="FF000000"/>
        <rFont val="宋体"/>
        <charset val="134"/>
      </rPr>
      <t>95%</t>
    </r>
  </si>
  <si>
    <t>总分</t>
  </si>
  <si>
    <t>绩效自评结论</t>
  </si>
  <si>
    <t>经评价小组评价，该项目达到预期目标，得分99.5分，评价等次为优秀。</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</si>
  <si>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t>
    </r>
    <r>
      <rPr>
        <sz val="9"/>
        <color indexed="8"/>
        <rFont val="宋体"/>
        <charset val="134"/>
      </rPr>
      <t>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分、服务对象满意度10分。如有特殊情况，除预算资金执行率外，其他指标权重可作适当调整，但总分应为100分。各项三级指标得分最高不能超过该指标分值</t>
    </r>
  </si>
  <si>
    <t>2.未完成原因分析：说明偏离目标、不能完成目标的原因及拟采取的措施。</t>
  </si>
  <si>
    <t>3.定量指标若为正向指标（即指标值为≥*），则得分计算方法应用实际完成值（（B）/年度指标值（A）*该指标分值；若定量指标为反向指标(即指标值为≤*），则得分计算方法应用年度指标值（A）/实际完成值（B）*该指标分值。</t>
  </si>
  <si>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</si>
  <si>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县本级项目支出绩效自评表</t>
  </si>
  <si>
    <t xml:space="preserve">     (2023年度)</t>
  </si>
  <si>
    <t>项目名称</t>
  </si>
  <si>
    <t>主管部门</t>
  </si>
  <si>
    <t>雷山县人民政府办公室</t>
  </si>
  <si>
    <t>实施单位</t>
  </si>
  <si>
    <t>雷山县方祥乡人民政府</t>
  </si>
  <si>
    <t>项目资金（元）</t>
  </si>
  <si>
    <t>全年预算数（A)</t>
  </si>
  <si>
    <t>年度资金总额（元）</t>
  </si>
  <si>
    <t xml:space="preserve">    财政拨款</t>
  </si>
  <si>
    <t xml:space="preserve">        其中：上级补助</t>
  </si>
  <si>
    <t xml:space="preserve">              本级安排</t>
  </si>
  <si>
    <t xml:space="preserve">    其他资金</t>
  </si>
  <si>
    <t>加强基层党组织凝聚力；提高村级组织工作效率；保障村级运。</t>
  </si>
  <si>
    <t>绩效指标</t>
  </si>
  <si>
    <t>产出
（50分）</t>
  </si>
  <si>
    <t>行政村个数</t>
  </si>
  <si>
    <t>资金使用合规</t>
  </si>
  <si>
    <t>业务工作按时完成率</t>
  </si>
  <si>
    <t>效益
（30分）</t>
  </si>
  <si>
    <t>提高工作效率</t>
  </si>
  <si>
    <t>工作效率得到提高</t>
  </si>
  <si>
    <t>群众满意度</t>
  </si>
  <si>
    <r>
      <rPr>
        <sz val="11"/>
        <color theme="1"/>
        <rFont val="Arial"/>
        <charset val="0"/>
      </rPr>
      <t>≥</t>
    </r>
    <r>
      <rPr>
        <sz val="11"/>
        <color theme="1"/>
        <rFont val="宋体"/>
        <charset val="134"/>
        <scheme val="minor"/>
      </rPr>
      <t>95%</t>
    </r>
  </si>
  <si>
    <t>经评价小组评价，该项目达成预期指标，得分97分，评价等次为优秀。</t>
  </si>
  <si>
    <t>联系人：</t>
  </si>
  <si>
    <t>注：1.绩效自评采取打分评价的形式，满分为100分，各部门（单位）可根据指标的重要程度自主确定各项三级指标的权重分值，各项指标得分加总得出该项目绩效自评的总分。原则上一级指标分值统一设置为：预算资金执行率10分、产出指标50分、效益指标30分、服务对象满意度10分。如有特殊情况，除预算资金执行率外，其他指标权重可作适当调整，但总分应为100分。各项三级指标得分最高不能超过该指标分值</t>
  </si>
  <si>
    <t>提高村级第一书记工作效率；按时完成驻村工作任务；加强基层党组织建设。</t>
  </si>
  <si>
    <t>帮扶村数量</t>
  </si>
  <si>
    <r>
      <rPr>
        <sz val="8"/>
        <color theme="1"/>
        <rFont val="Arial"/>
        <charset val="0"/>
      </rPr>
      <t>≥</t>
    </r>
    <r>
      <rPr>
        <sz val="8"/>
        <color theme="1"/>
        <rFont val="宋体"/>
        <charset val="134"/>
        <scheme val="minor"/>
      </rPr>
      <t>95%</t>
    </r>
  </si>
  <si>
    <t>经评价小组评价，该项目达成预期指标，得分98分，评价等次为优秀。</t>
  </si>
  <si>
    <t>加强基层关工委建设；营造全社会关心关爱青少年儿童的氛围。</t>
  </si>
  <si>
    <t>经评价小组评价，该项目达成预期指标，得分100分，评价等次为优秀。</t>
  </si>
  <si>
    <t>完成2023年扶贫项目资料收集归档、公开公示等工作。</t>
  </si>
  <si>
    <t>项目金额</t>
  </si>
  <si>
    <t>3万元</t>
  </si>
  <si>
    <t>项目材料验收合格率</t>
  </si>
  <si>
    <t>项目按时完成率</t>
  </si>
  <si>
    <t>项目公示群众知晓率</t>
  </si>
  <si>
    <t>应急通道长度2.596公里；项目建设按照设计方案执行。</t>
  </si>
  <si>
    <t>应急通道长度</t>
  </si>
  <si>
    <t>≥2.5公里</t>
  </si>
  <si>
    <t>2.5公里</t>
  </si>
  <si>
    <t>竣工验收合格率</t>
  </si>
  <si>
    <t>项目按计划开工率</t>
  </si>
  <si>
    <t>群众出行方便度</t>
  </si>
  <si>
    <t>有所提高</t>
  </si>
  <si>
    <r>
      <rPr>
        <sz val="9"/>
        <color theme="1"/>
        <rFont val="Arial"/>
        <charset val="0"/>
      </rPr>
      <t>≥</t>
    </r>
    <r>
      <rPr>
        <sz val="9"/>
        <color theme="1"/>
        <rFont val="宋体"/>
        <charset val="134"/>
        <scheme val="minor"/>
      </rPr>
      <t>95%</t>
    </r>
  </si>
  <si>
    <t>经评价小组评价，该项目达成预期指标，得分99分，评价等次为优秀。</t>
  </si>
  <si>
    <t>实施面积600亩；良种覆盖率100%；配方施肥覆盖率100%；平均单产水平提高2%以上。</t>
  </si>
  <si>
    <t>实施面积</t>
  </si>
  <si>
    <t>≥600亩</t>
  </si>
  <si>
    <t>600亩</t>
  </si>
  <si>
    <t>项目区优良品种覆盖率</t>
  </si>
  <si>
    <t>配方施肥覆盖率</t>
  </si>
  <si>
    <t>项目实施按阶段完成率</t>
  </si>
  <si>
    <t>资金预算</t>
  </si>
  <si>
    <t>平均单产水平提高</t>
  </si>
  <si>
    <r>
      <rPr>
        <sz val="11"/>
        <color theme="1"/>
        <rFont val="Arial"/>
        <charset val="0"/>
      </rPr>
      <t>≥</t>
    </r>
    <r>
      <rPr>
        <sz val="11"/>
        <color theme="1"/>
        <rFont val="宋体"/>
        <charset val="134"/>
        <scheme val="minor"/>
      </rPr>
      <t>2%</t>
    </r>
  </si>
  <si>
    <t>农民满意度</t>
  </si>
  <si>
    <t>≥90%</t>
  </si>
  <si>
    <t>安抚民工情绪；缓解信访压力。</t>
  </si>
  <si>
    <t>涉及项目数量</t>
  </si>
  <si>
    <t>项目资金发放及时率</t>
  </si>
  <si>
    <t>维护社会稳定</t>
  </si>
  <si>
    <t>社会稳定得到巩固</t>
  </si>
  <si>
    <t>≥95%</t>
  </si>
  <si>
    <t>加强村级党组织凝聚力；加强村级基层治理能力。</t>
  </si>
  <si>
    <t>抗旱保春耕</t>
  </si>
  <si>
    <t>春耕生产得到保障</t>
  </si>
  <si>
    <t>和美城乡“四大行动”有保障</t>
  </si>
  <si>
    <t>和美城乡“四大行动”得到保障</t>
  </si>
  <si>
    <t>帮助解决方祥乡提香村应急通道建设项目手续办理相关资金</t>
  </si>
  <si>
    <t>建设（改造、修缮）工程数量</t>
  </si>
  <si>
    <t>项目按计划完工率</t>
  </si>
  <si>
    <t>植被恢复率</t>
  </si>
  <si>
    <t>2023年计划完成改厕户数87户；农村厕所粪污治理率85%以上。</t>
  </si>
  <si>
    <t>计划完成改厕户数</t>
  </si>
  <si>
    <t>改厕实施合格率</t>
  </si>
  <si>
    <t>任务完成时间</t>
  </si>
  <si>
    <t>1年</t>
  </si>
  <si>
    <t>农村厕所粪污治理率</t>
  </si>
  <si>
    <t>≥85%</t>
  </si>
  <si>
    <t>服务改厕农村满意度</t>
  </si>
  <si>
    <t>完善方祥乡陡寨村民族地区新风行动项目；改造陡寨村房屋一幢；购买餐具一套，厨房建设及食堂环境绿化；提升乡风文明，规范酒席办理，厉行节约。</t>
  </si>
  <si>
    <t>项目村个数</t>
  </si>
  <si>
    <t>项目验收合格率</t>
  </si>
  <si>
    <t>提升乡风文明</t>
  </si>
  <si>
    <t>乡风文明得到提升</t>
  </si>
  <si>
    <t>规范酒席办理，厉行节约</t>
  </si>
  <si>
    <t>方祥乡消防工作经费，1.完成方祥乡7个村消防安全检查；2.对消防安全隐患进行整改。</t>
  </si>
  <si>
    <t>7个</t>
  </si>
  <si>
    <t>提升消防应急处置能力</t>
  </si>
  <si>
    <t>消防应急处置能力得到提升</t>
  </si>
  <si>
    <t>方祥乡耕地流出整改工作经费，1.耕地流出整改面积195亩；2.确保方祥乡耕地保护工作顺利开展。</t>
  </si>
  <si>
    <t>耕地流出整改面积</t>
  </si>
  <si>
    <r>
      <rPr>
        <sz val="11"/>
        <color theme="1"/>
        <rFont val="Arial"/>
        <charset val="134"/>
      </rPr>
      <t>≥</t>
    </r>
    <r>
      <rPr>
        <sz val="11"/>
        <color theme="1"/>
        <rFont val="宋体"/>
        <charset val="134"/>
        <scheme val="minor"/>
      </rPr>
      <t>195亩</t>
    </r>
  </si>
  <si>
    <t>195亩</t>
  </si>
  <si>
    <t>耕地流出整改合格率</t>
  </si>
  <si>
    <t>耕地流出整改及时率</t>
  </si>
  <si>
    <t>耕地保护和粮食安全得到保障</t>
  </si>
  <si>
    <t>方祥乡2023年中央财政粮油生产保障资金，种植计划任务200亩。</t>
  </si>
  <si>
    <t>扩种油菜任务面积</t>
  </si>
  <si>
    <r>
      <rPr>
        <sz val="11"/>
        <color theme="1"/>
        <rFont val="Arial"/>
        <charset val="134"/>
      </rPr>
      <t>≥200</t>
    </r>
    <r>
      <rPr>
        <sz val="11"/>
        <color theme="1"/>
        <rFont val="宋体"/>
        <charset val="134"/>
        <scheme val="minor"/>
      </rPr>
      <t>亩</t>
    </r>
  </si>
  <si>
    <t>200亩</t>
  </si>
  <si>
    <t>项目区油菜优良品种覆盖率</t>
  </si>
  <si>
    <t>≥80%</t>
  </si>
  <si>
    <t>项目实施按阶段完成</t>
  </si>
  <si>
    <t>促进农民收入增加</t>
  </si>
  <si>
    <t>农民收入有所提高</t>
  </si>
  <si>
    <t>方祥乡人民政府运转经费，保障本部门正常运转。</t>
  </si>
  <si>
    <t>业务工作完成率</t>
  </si>
  <si>
    <t>干部满意度</t>
  </si>
  <si>
    <r>
      <rPr>
        <sz val="8"/>
        <color theme="1"/>
        <rFont val="Arial"/>
        <charset val="0"/>
      </rPr>
      <t>≥</t>
    </r>
    <r>
      <rPr>
        <sz val="8"/>
        <color theme="1"/>
        <rFont val="宋体"/>
        <charset val="0"/>
        <scheme val="minor"/>
      </rPr>
      <t>95%</t>
    </r>
  </si>
  <si>
    <t>100%%</t>
  </si>
  <si>
    <t>干部职工满意度</t>
  </si>
  <si>
    <t>2023年方祥乡格头村民族团结食堂建设项目。1.改建民族团结食堂及购置相关设施设备；2.提升乡风文明，规范酒席办理，厉行节约。</t>
  </si>
  <si>
    <r>
      <rPr>
        <sz val="11"/>
        <color theme="1"/>
        <rFont val="Arial"/>
        <charset val="134"/>
      </rPr>
      <t>1</t>
    </r>
    <r>
      <rPr>
        <sz val="11"/>
        <color theme="1"/>
        <rFont val="宋体"/>
        <charset val="134"/>
      </rPr>
      <t>个</t>
    </r>
  </si>
  <si>
    <t>经评价小组评价，该项目达成预期指标，得分93分，评价等次为优秀。</t>
  </si>
  <si>
    <t>2023年雷山县方祥乡毛坪村特色田园村寨路灯建设项目，完善毛坪村基层设施，方便群众出行。</t>
  </si>
  <si>
    <t>项目于12月实施</t>
  </si>
  <si>
    <t>设施正常运转率</t>
  </si>
  <si>
    <t>经评价小组评价，该项目部分达成预期指标并具有一定效果，得分80分，评价等次为良好。</t>
  </si>
  <si>
    <t>方祥乡2023年厕所革命省级补助资金，1.问题厕所整改户数87户，2.整改验收合格率100%。</t>
  </si>
  <si>
    <t>问题厕所整改户数</t>
  </si>
  <si>
    <r>
      <rPr>
        <sz val="11"/>
        <color theme="1"/>
        <rFont val="Arial"/>
        <charset val="134"/>
      </rPr>
      <t>87</t>
    </r>
    <r>
      <rPr>
        <sz val="11"/>
        <color theme="1"/>
        <rFont val="宋体"/>
        <charset val="134"/>
      </rPr>
      <t>户</t>
    </r>
  </si>
  <si>
    <t>整改验收合格率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</si>
</sst>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46">
    <font>
      <sz val="11"/>
      <color theme="1"/>
      <name val="宋体"/>
      <charset val="134"/>
      <scheme val="minor"/>
    </font>
    <font>
      <sz val="16"/>
      <color indexed="8"/>
      <name val="宋体"/>
      <charset val="134"/>
    </font>
    <font>
      <sz val="9"/>
      <color indexed="8"/>
      <name val="宋体"/>
      <charset val="134"/>
    </font>
    <font>
      <sz val="8"/>
      <color theme="1"/>
      <name val="宋体"/>
      <charset val="134"/>
      <scheme val="minor"/>
    </font>
    <font>
      <sz val="11"/>
      <color theme="1"/>
      <name val="Arial"/>
      <charset val="134"/>
    </font>
    <font>
      <sz val="8"/>
      <color indexed="8"/>
      <name val="宋体"/>
      <charset val="134"/>
    </font>
    <font>
      <sz val="9"/>
      <color theme="1"/>
      <name val="宋体"/>
      <charset val="134"/>
      <scheme val="minor"/>
    </font>
    <font>
      <sz val="8"/>
      <name val="宋体"/>
      <charset val="134"/>
      <scheme val="minor"/>
    </font>
    <font>
      <sz val="9"/>
      <color theme="1"/>
      <name val="Arial"/>
      <charset val="0"/>
    </font>
    <font>
      <sz val="11"/>
      <color theme="1"/>
      <name val="宋体"/>
      <charset val="134"/>
    </font>
    <font>
      <sz val="9"/>
      <name val="宋体"/>
      <charset val="134"/>
      <scheme val="minor"/>
    </font>
    <font>
      <sz val="8"/>
      <color theme="1"/>
      <name val="Arial"/>
      <charset val="0"/>
    </font>
    <font>
      <sz val="6"/>
      <name val="宋体"/>
      <charset val="134"/>
      <scheme val="minor"/>
    </font>
    <font>
      <sz val="9"/>
      <name val="宋体"/>
      <charset val="134"/>
    </font>
    <font>
      <sz val="8"/>
      <color theme="1"/>
      <name val="宋体"/>
      <charset val="134"/>
    </font>
    <font>
      <sz val="8"/>
      <name val="宋体"/>
      <charset val="134"/>
    </font>
    <font>
      <sz val="11"/>
      <color theme="1"/>
      <name val="Arial"/>
      <charset val="0"/>
    </font>
    <font>
      <sz val="11"/>
      <name val="宋体"/>
      <charset val="134"/>
      <scheme val="minor"/>
    </font>
    <font>
      <sz val="16"/>
      <color indexed="8"/>
      <name val="方正小标宋简体"/>
      <charset val="134"/>
    </font>
    <font>
      <sz val="12"/>
      <color indexed="8"/>
      <name val="宋体"/>
      <charset val="134"/>
    </font>
    <font>
      <sz val="9"/>
      <color rgb="FF000000"/>
      <name val="Arial"/>
      <charset val="134"/>
    </font>
    <font>
      <sz val="9"/>
      <color rgb="FF000000"/>
      <name val="宋体"/>
      <charset val="134"/>
    </font>
    <font>
      <sz val="9"/>
      <color rgb="FF000000"/>
      <name val="SimSun"/>
      <charset val="134"/>
    </font>
    <font>
      <sz val="20"/>
      <color theme="1"/>
      <name val="方正小标宋简体"/>
      <charset val="134"/>
    </font>
    <font>
      <sz val="12"/>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8"/>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0" applyNumberFormat="0" applyFill="0" applyBorder="0" applyAlignment="0" applyProtection="0">
      <alignment vertical="center"/>
    </xf>
    <xf numFmtId="0" fontId="33" fillId="3" borderId="15" applyNumberFormat="0" applyAlignment="0" applyProtection="0">
      <alignment vertical="center"/>
    </xf>
    <xf numFmtId="0" fontId="34" fillId="4" borderId="16" applyNumberFormat="0" applyAlignment="0" applyProtection="0">
      <alignment vertical="center"/>
    </xf>
    <xf numFmtId="0" fontId="35" fillId="4" borderId="15" applyNumberFormat="0" applyAlignment="0" applyProtection="0">
      <alignment vertical="center"/>
    </xf>
    <xf numFmtId="0" fontId="36" fillId="5" borderId="17" applyNumberFormat="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xf numFmtId="0" fontId="13" fillId="0" borderId="0"/>
  </cellStyleXfs>
  <cellXfs count="12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lignment vertical="center"/>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3" fillId="0" borderId="1" xfId="0" applyFont="1" applyFill="1" applyBorder="1" applyAlignment="1">
      <alignment horizontal="left" vertical="center"/>
    </xf>
    <xf numFmtId="0" fontId="4" fillId="0" borderId="1" xfId="0" applyNumberFormat="1" applyFont="1" applyFill="1" applyBorder="1" applyAlignment="1" applyProtection="1">
      <alignment horizontal="center" vertical="center"/>
    </xf>
    <xf numFmtId="0" fontId="2" fillId="0" borderId="1" xfId="0" applyFont="1" applyBorder="1" applyProtection="1">
      <alignment vertical="center"/>
      <protection locked="0"/>
    </xf>
    <xf numFmtId="0" fontId="5" fillId="0" borderId="1" xfId="0" applyFont="1" applyBorder="1" applyAlignment="1" applyProtection="1">
      <alignment vertical="center"/>
      <protection locked="0"/>
    </xf>
    <xf numFmtId="0" fontId="4"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9" fontId="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6" fillId="0" borderId="1" xfId="0" applyFont="1" applyFill="1" applyBorder="1" applyAlignment="1">
      <alignment vertical="center"/>
    </xf>
    <xf numFmtId="0" fontId="8" fillId="0" borderId="1"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pplyProtection="1">
      <alignment horizontal="center" vertical="center"/>
      <protection locked="0"/>
    </xf>
    <xf numFmtId="177" fontId="2" fillId="0" borderId="1" xfId="0" applyNumberFormat="1" applyFont="1" applyBorder="1" applyAlignment="1">
      <alignment horizontal="center" vertical="center"/>
    </xf>
    <xf numFmtId="0" fontId="2" fillId="0" borderId="6"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5" xfId="0" applyFont="1" applyBorder="1" applyAlignment="1" applyProtection="1">
      <alignment horizontal="center" vertical="center"/>
      <protection locked="0"/>
    </xf>
    <xf numFmtId="9" fontId="4"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9" fontId="3" fillId="0" borderId="1" xfId="0" applyNumberFormat="1" applyFont="1" applyFill="1" applyBorder="1" applyAlignment="1">
      <alignment horizontal="center" vertical="center"/>
    </xf>
    <xf numFmtId="0" fontId="5" fillId="0" borderId="1" xfId="0" applyFont="1" applyBorder="1" applyProtection="1">
      <alignment vertical="center"/>
      <protection locked="0"/>
    </xf>
    <xf numFmtId="0" fontId="5" fillId="0" borderId="1"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0" fontId="3" fillId="0" borderId="1" xfId="0" applyFont="1" applyFill="1" applyBorder="1" applyAlignment="1">
      <alignment vertical="center"/>
    </xf>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xf>
    <xf numFmtId="9" fontId="8" fillId="0" borderId="1" xfId="0" applyNumberFormat="1" applyFont="1" applyFill="1" applyBorder="1" applyAlignment="1">
      <alignment horizontal="center" vertical="center"/>
    </xf>
    <xf numFmtId="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14" fillId="0" borderId="1" xfId="0" applyFont="1" applyFill="1" applyBorder="1" applyAlignment="1">
      <alignment horizontal="center" vertical="center"/>
    </xf>
    <xf numFmtId="0" fontId="5" fillId="0" borderId="1" xfId="0" applyFont="1" applyBorder="1" applyAlignment="1">
      <alignment vertical="center"/>
    </xf>
    <xf numFmtId="9"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2" fillId="0" borderId="1" xfId="0" applyNumberFormat="1" applyFont="1" applyBorder="1" applyAlignment="1" applyProtection="1">
      <alignment horizontal="center" vertical="center"/>
      <protection locked="0"/>
    </xf>
    <xf numFmtId="0" fontId="16" fillId="0" borderId="1" xfId="0" applyFont="1" applyFill="1" applyBorder="1" applyAlignment="1">
      <alignment horizontal="center" vertical="center"/>
    </xf>
    <xf numFmtId="0" fontId="17" fillId="0" borderId="1" xfId="0" applyFont="1" applyFill="1" applyBorder="1" applyAlignment="1">
      <alignment horizontal="left" vertical="center"/>
    </xf>
    <xf numFmtId="9" fontId="17"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0" xfId="0" applyProtection="1">
      <alignment vertical="center"/>
      <protection locked="0"/>
    </xf>
    <xf numFmtId="0" fontId="0" fillId="0" borderId="0" xfId="0" applyAlignment="1">
      <alignment horizontal="center" vertical="center"/>
    </xf>
    <xf numFmtId="0" fontId="0" fillId="0" borderId="0" xfId="0"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vertical="center"/>
    </xf>
    <xf numFmtId="9" fontId="2" fillId="0" borderId="3" xfId="0" applyNumberFormat="1" applyFont="1" applyBorder="1" applyAlignment="1">
      <alignment horizontal="center" vertical="center"/>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10" fontId="2" fillId="0" borderId="7" xfId="0" applyNumberFormat="1" applyFont="1" applyBorder="1" applyAlignment="1" applyProtection="1">
      <alignment horizontal="center" vertical="center" wrapText="1"/>
      <protection locked="0"/>
    </xf>
    <xf numFmtId="9" fontId="2" fillId="0" borderId="7" xfId="0" applyNumberFormat="1"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locked="0"/>
    </xf>
    <xf numFmtId="9" fontId="21" fillId="0" borderId="1" xfId="0" applyNumberFormat="1" applyFont="1" applyFill="1" applyBorder="1" applyAlignment="1" applyProtection="1">
      <alignment horizontal="center" vertical="center" wrapText="1"/>
      <protection locked="0"/>
    </xf>
    <xf numFmtId="9" fontId="2" fillId="0" borderId="7" xfId="0" applyNumberFormat="1" applyFont="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1" xfId="0" applyFont="1" applyBorder="1" applyAlignment="1" applyProtection="1">
      <alignment vertical="center" wrapText="1"/>
      <protection locked="0"/>
    </xf>
    <xf numFmtId="9" fontId="22"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lignment vertical="center"/>
    </xf>
    <xf numFmtId="0" fontId="2" fillId="0" borderId="0" xfId="0" applyFont="1" applyAlignment="1">
      <alignment vertical="center" wrapText="1"/>
    </xf>
    <xf numFmtId="9" fontId="2" fillId="0" borderId="4" xfId="0" applyNumberFormat="1" applyFont="1" applyBorder="1" applyAlignment="1">
      <alignment horizontal="center" vertical="center"/>
    </xf>
    <xf numFmtId="9" fontId="2" fillId="0" borderId="5" xfId="0" applyNumberFormat="1" applyFont="1" applyBorder="1" applyAlignment="1">
      <alignment horizontal="center" vertical="center"/>
    </xf>
    <xf numFmtId="0" fontId="2" fillId="0" borderId="7" xfId="0" applyFont="1" applyFill="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0" fontId="23" fillId="0" borderId="0" xfId="0" applyFont="1" applyAlignment="1">
      <alignment horizontal="center" vertical="center"/>
    </xf>
    <xf numFmtId="0" fontId="0" fillId="0" borderId="1" xfId="0" applyBorder="1" applyAlignment="1">
      <alignment horizontal="left" vertical="center"/>
    </xf>
    <xf numFmtId="0" fontId="0" fillId="0" borderId="1" xfId="0" applyBorder="1">
      <alignment vertical="center"/>
    </xf>
    <xf numFmtId="49" fontId="24" fillId="0" borderId="1" xfId="0" applyNumberFormat="1" applyFont="1" applyFill="1" applyBorder="1" applyAlignment="1" applyProtection="1">
      <alignment horizontal="left" vertical="center"/>
      <protection locked="0"/>
    </xf>
    <xf numFmtId="0" fontId="0" fillId="0" borderId="1" xfId="0"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view="pageBreakPreview" zoomScaleNormal="100" workbookViewId="0">
      <selection activeCell="C11" sqref="C11"/>
    </sheetView>
  </sheetViews>
  <sheetFormatPr defaultColWidth="9" defaultRowHeight="13.5" outlineLevelCol="3"/>
  <cols>
    <col min="1" max="1" width="5.75" style="85" customWidth="1"/>
    <col min="2" max="2" width="9.25" customWidth="1"/>
    <col min="3" max="3" width="68.5" customWidth="1"/>
    <col min="4" max="4" width="12.75" customWidth="1"/>
  </cols>
  <sheetData>
    <row r="1" ht="48" customHeight="1" spans="1:4">
      <c r="A1" s="120" t="s">
        <v>0</v>
      </c>
      <c r="B1" s="120"/>
      <c r="C1" s="120"/>
      <c r="D1" s="120"/>
    </row>
    <row r="3" s="85" customFormat="1" ht="21" customHeight="1" spans="1:4">
      <c r="A3" s="53" t="s">
        <v>1</v>
      </c>
      <c r="B3" s="53" t="s">
        <v>2</v>
      </c>
      <c r="C3" s="53" t="s">
        <v>3</v>
      </c>
      <c r="D3" s="53" t="s">
        <v>4</v>
      </c>
    </row>
    <row r="4" ht="23" customHeight="1" spans="1:4">
      <c r="A4" s="53">
        <v>1</v>
      </c>
      <c r="B4" s="53" t="s">
        <v>5</v>
      </c>
      <c r="C4" s="121" t="s">
        <v>6</v>
      </c>
      <c r="D4" s="122"/>
    </row>
    <row r="5" ht="23" customHeight="1" spans="1:4">
      <c r="A5" s="53">
        <v>2</v>
      </c>
      <c r="B5" s="53" t="s">
        <v>7</v>
      </c>
      <c r="C5" s="123" t="s">
        <v>8</v>
      </c>
      <c r="D5" s="122"/>
    </row>
    <row r="6" ht="23" customHeight="1" spans="1:4">
      <c r="A6" s="53">
        <v>3</v>
      </c>
      <c r="B6" s="53" t="s">
        <v>9</v>
      </c>
      <c r="C6" s="123" t="s">
        <v>10</v>
      </c>
      <c r="D6" s="122"/>
    </row>
    <row r="7" ht="23" customHeight="1" spans="1:4">
      <c r="A7" s="53">
        <v>4</v>
      </c>
      <c r="B7" s="53" t="s">
        <v>11</v>
      </c>
      <c r="C7" s="123" t="s">
        <v>12</v>
      </c>
      <c r="D7" s="122"/>
    </row>
    <row r="8" ht="23" customHeight="1" spans="1:4">
      <c r="A8" s="53">
        <v>5</v>
      </c>
      <c r="B8" s="53" t="s">
        <v>13</v>
      </c>
      <c r="C8" s="123" t="s">
        <v>14</v>
      </c>
      <c r="D8" s="122"/>
    </row>
    <row r="9" ht="23" customHeight="1" spans="1:4">
      <c r="A9" s="53">
        <v>6</v>
      </c>
      <c r="B9" s="53" t="s">
        <v>15</v>
      </c>
      <c r="C9" s="123" t="s">
        <v>16</v>
      </c>
      <c r="D9" s="122"/>
    </row>
    <row r="10" ht="23" customHeight="1" spans="1:4">
      <c r="A10" s="53">
        <v>7</v>
      </c>
      <c r="B10" s="53" t="s">
        <v>17</v>
      </c>
      <c r="C10" s="123" t="s">
        <v>18</v>
      </c>
      <c r="D10" s="122"/>
    </row>
    <row r="11" ht="23" customHeight="1" spans="1:4">
      <c r="A11" s="53">
        <v>8</v>
      </c>
      <c r="B11" s="53" t="s">
        <v>19</v>
      </c>
      <c r="C11" s="123" t="s">
        <v>20</v>
      </c>
      <c r="D11" s="122"/>
    </row>
    <row r="12" ht="23" customHeight="1" spans="1:4">
      <c r="A12" s="53">
        <v>9</v>
      </c>
      <c r="B12" s="53" t="s">
        <v>21</v>
      </c>
      <c r="C12" s="123" t="s">
        <v>22</v>
      </c>
      <c r="D12" s="122"/>
    </row>
    <row r="13" ht="23" customHeight="1" spans="1:4">
      <c r="A13" s="53">
        <v>10</v>
      </c>
      <c r="B13" s="53" t="s">
        <v>23</v>
      </c>
      <c r="C13" s="123" t="s">
        <v>24</v>
      </c>
      <c r="D13" s="122"/>
    </row>
    <row r="14" ht="23" customHeight="1" spans="1:4">
      <c r="A14" s="53">
        <v>11</v>
      </c>
      <c r="B14" s="53" t="s">
        <v>25</v>
      </c>
      <c r="C14" s="123" t="s">
        <v>26</v>
      </c>
      <c r="D14" s="122"/>
    </row>
    <row r="15" ht="23" customHeight="1" spans="1:4">
      <c r="A15" s="53">
        <v>12</v>
      </c>
      <c r="B15" s="53" t="s">
        <v>27</v>
      </c>
      <c r="C15" s="123" t="s">
        <v>28</v>
      </c>
      <c r="D15" s="122"/>
    </row>
    <row r="16" ht="23" customHeight="1" spans="1:4">
      <c r="A16" s="53">
        <v>13</v>
      </c>
      <c r="B16" s="53" t="s">
        <v>29</v>
      </c>
      <c r="C16" s="123" t="s">
        <v>30</v>
      </c>
      <c r="D16" s="122"/>
    </row>
    <row r="17" ht="23" customHeight="1" spans="1:4">
      <c r="A17" s="53">
        <v>14</v>
      </c>
      <c r="B17" s="53" t="s">
        <v>31</v>
      </c>
      <c r="C17" s="123" t="s">
        <v>32</v>
      </c>
      <c r="D17" s="122"/>
    </row>
    <row r="18" ht="23" customHeight="1" spans="1:4">
      <c r="A18" s="53">
        <v>15</v>
      </c>
      <c r="B18" s="53" t="s">
        <v>33</v>
      </c>
      <c r="C18" s="123" t="s">
        <v>34</v>
      </c>
      <c r="D18" s="124"/>
    </row>
    <row r="19" ht="23" customHeight="1" spans="1:4">
      <c r="A19" s="53">
        <v>16</v>
      </c>
      <c r="B19" s="53" t="s">
        <v>35</v>
      </c>
      <c r="C19" s="123" t="s">
        <v>36</v>
      </c>
      <c r="D19" s="124"/>
    </row>
    <row r="20" ht="23" customHeight="1" spans="1:4">
      <c r="A20" s="53">
        <v>17</v>
      </c>
      <c r="B20" s="53" t="s">
        <v>37</v>
      </c>
      <c r="C20" s="123" t="s">
        <v>38</v>
      </c>
      <c r="D20" s="124"/>
    </row>
    <row r="21" ht="23" customHeight="1" spans="1:4">
      <c r="A21" s="53">
        <v>18</v>
      </c>
      <c r="B21" s="53" t="s">
        <v>39</v>
      </c>
      <c r="C21" s="123" t="s">
        <v>40</v>
      </c>
      <c r="D21" s="124"/>
    </row>
    <row r="22" ht="23" customHeight="1" spans="1:4">
      <c r="A22" s="53">
        <v>19</v>
      </c>
      <c r="B22" s="53" t="s">
        <v>41</v>
      </c>
      <c r="C22" s="123" t="s">
        <v>42</v>
      </c>
      <c r="D22" s="124"/>
    </row>
    <row r="23" ht="23" customHeight="1" spans="1:4">
      <c r="A23" s="53">
        <v>20</v>
      </c>
      <c r="B23" s="53" t="s">
        <v>43</v>
      </c>
      <c r="C23" s="123" t="s">
        <v>44</v>
      </c>
      <c r="D23" s="124"/>
    </row>
    <row r="24" ht="23" customHeight="1" spans="1:4">
      <c r="A24" s="53">
        <v>21</v>
      </c>
      <c r="B24" s="53" t="s">
        <v>45</v>
      </c>
      <c r="C24" s="123" t="s">
        <v>46</v>
      </c>
      <c r="D24" s="124"/>
    </row>
  </sheetData>
  <mergeCells count="1">
    <mergeCell ref="A1:D1"/>
  </mergeCells>
  <pageMargins left="0.75" right="0.75" top="1" bottom="1" header="0.5" footer="0.5"/>
  <pageSetup paperSize="9" scale="7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5" max="9" width="12.8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22</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99606.96</v>
      </c>
      <c r="F8" s="19">
        <f>F9+F12</f>
        <v>99606.96</v>
      </c>
      <c r="G8" s="20">
        <f>F8/E8</f>
        <v>1</v>
      </c>
      <c r="H8" s="21">
        <v>10</v>
      </c>
      <c r="I8" s="51">
        <f>G8*H8</f>
        <v>10</v>
      </c>
    </row>
    <row r="9" spans="1:9">
      <c r="A9" s="15"/>
      <c r="B9" s="16" t="s">
        <v>148</v>
      </c>
      <c r="C9" s="17"/>
      <c r="D9" s="18"/>
      <c r="E9" s="19">
        <f>E10+E11</f>
        <v>99606.96</v>
      </c>
      <c r="F9" s="19">
        <f>F10+F11</f>
        <v>99606.96</v>
      </c>
      <c r="G9" s="14" t="s">
        <v>57</v>
      </c>
      <c r="H9" s="14"/>
      <c r="I9" s="14"/>
    </row>
    <row r="10" spans="1:9">
      <c r="A10" s="22"/>
      <c r="B10" s="23" t="s">
        <v>149</v>
      </c>
      <c r="C10" s="24"/>
      <c r="D10" s="25"/>
      <c r="E10" s="26"/>
      <c r="F10" s="27"/>
      <c r="G10" s="14" t="s">
        <v>57</v>
      </c>
      <c r="H10" s="14"/>
      <c r="I10" s="14"/>
    </row>
    <row r="11" spans="1:9">
      <c r="A11" s="22"/>
      <c r="B11" s="23" t="s">
        <v>150</v>
      </c>
      <c r="C11" s="24"/>
      <c r="D11" s="25"/>
      <c r="E11" s="26">
        <v>99606.96</v>
      </c>
      <c r="F11" s="27">
        <v>99606.96</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3" customHeight="1" spans="1:9">
      <c r="A14" s="22"/>
      <c r="B14" s="6" t="s">
        <v>206</v>
      </c>
      <c r="C14" s="6"/>
      <c r="D14" s="7"/>
      <c r="E14" s="6"/>
      <c r="F14" s="7" t="s">
        <v>206</v>
      </c>
      <c r="G14" s="7"/>
      <c r="H14" s="7"/>
      <c r="I14" s="7"/>
    </row>
    <row r="15" spans="1:9">
      <c r="A15" s="6" t="s">
        <v>153</v>
      </c>
      <c r="B15" s="29" t="s">
        <v>65</v>
      </c>
      <c r="C15" s="29" t="s">
        <v>66</v>
      </c>
      <c r="D15" s="30" t="s">
        <v>67</v>
      </c>
      <c r="E15" s="31" t="s">
        <v>68</v>
      </c>
      <c r="F15" s="29" t="s">
        <v>69</v>
      </c>
      <c r="G15" s="29" t="s">
        <v>70</v>
      </c>
      <c r="H15" s="29" t="s">
        <v>71</v>
      </c>
      <c r="I15" s="52" t="s">
        <v>72</v>
      </c>
    </row>
    <row r="16" spans="1:9">
      <c r="A16" s="6"/>
      <c r="B16" s="7" t="s">
        <v>154</v>
      </c>
      <c r="C16" s="32" t="s">
        <v>106</v>
      </c>
      <c r="D16" s="33" t="s">
        <v>155</v>
      </c>
      <c r="E16" s="58">
        <v>7</v>
      </c>
      <c r="F16" s="62">
        <v>7</v>
      </c>
      <c r="G16" s="61">
        <v>20</v>
      </c>
      <c r="H16" s="62">
        <v>20</v>
      </c>
      <c r="I16" s="35"/>
    </row>
    <row r="17" spans="1:9">
      <c r="A17" s="6"/>
      <c r="B17" s="7"/>
      <c r="C17" s="29"/>
      <c r="D17" s="36"/>
      <c r="E17" s="62"/>
      <c r="F17" s="62"/>
      <c r="G17" s="61"/>
      <c r="H17" s="62"/>
      <c r="I17" s="35"/>
    </row>
    <row r="18" spans="1:9">
      <c r="A18" s="6"/>
      <c r="B18" s="7"/>
      <c r="C18" s="31"/>
      <c r="D18" s="36"/>
      <c r="E18" s="62"/>
      <c r="F18" s="62"/>
      <c r="G18" s="61"/>
      <c r="H18" s="62"/>
      <c r="I18" s="35"/>
    </row>
    <row r="19" spans="1:9">
      <c r="A19" s="6"/>
      <c r="B19" s="7"/>
      <c r="C19" s="32" t="s">
        <v>109</v>
      </c>
      <c r="D19" s="33" t="s">
        <v>95</v>
      </c>
      <c r="E19" s="58" t="s">
        <v>156</v>
      </c>
      <c r="F19" s="58" t="s">
        <v>77</v>
      </c>
      <c r="G19" s="61">
        <v>10</v>
      </c>
      <c r="H19" s="62">
        <v>10</v>
      </c>
      <c r="I19" s="35"/>
    </row>
    <row r="20" spans="1:9">
      <c r="A20" s="6"/>
      <c r="B20" s="7"/>
      <c r="C20" s="29"/>
      <c r="D20" s="36"/>
      <c r="E20" s="60"/>
      <c r="F20" s="60"/>
      <c r="G20" s="61"/>
      <c r="H20" s="62"/>
      <c r="I20" s="35"/>
    </row>
    <row r="21" spans="1:9">
      <c r="A21" s="6"/>
      <c r="B21" s="7"/>
      <c r="C21" s="32" t="s">
        <v>112</v>
      </c>
      <c r="D21" s="33" t="s">
        <v>157</v>
      </c>
      <c r="E21" s="60">
        <v>1</v>
      </c>
      <c r="F21" s="63">
        <v>1</v>
      </c>
      <c r="G21" s="61">
        <v>10</v>
      </c>
      <c r="H21" s="62">
        <v>10</v>
      </c>
      <c r="I21" s="35"/>
    </row>
    <row r="22" spans="1:9">
      <c r="A22" s="6"/>
      <c r="B22" s="7"/>
      <c r="C22" s="29"/>
      <c r="D22" s="36"/>
      <c r="E22" s="62"/>
      <c r="F22" s="62"/>
      <c r="G22" s="61"/>
      <c r="H22" s="62"/>
      <c r="I22" s="35"/>
    </row>
    <row r="23" spans="1:9">
      <c r="A23" s="6"/>
      <c r="B23" s="7"/>
      <c r="C23" s="32" t="s">
        <v>116</v>
      </c>
      <c r="D23" s="33" t="s">
        <v>117</v>
      </c>
      <c r="E23" s="60">
        <v>1</v>
      </c>
      <c r="F23" s="60">
        <v>1</v>
      </c>
      <c r="G23" s="61">
        <v>10</v>
      </c>
      <c r="H23" s="62">
        <v>10</v>
      </c>
      <c r="I23" s="35"/>
    </row>
    <row r="24" spans="1:9">
      <c r="A24" s="6"/>
      <c r="B24" s="7"/>
      <c r="C24" s="29"/>
      <c r="D24" s="36"/>
      <c r="E24" s="58"/>
      <c r="F24" s="75"/>
      <c r="G24" s="61"/>
      <c r="H24" s="62"/>
      <c r="I24" s="35"/>
    </row>
    <row r="25" spans="1:9">
      <c r="A25" s="6"/>
      <c r="B25" s="7" t="s">
        <v>158</v>
      </c>
      <c r="C25" s="32" t="s">
        <v>119</v>
      </c>
      <c r="D25" s="36"/>
      <c r="E25" s="65"/>
      <c r="F25" s="65"/>
      <c r="G25" s="61"/>
      <c r="H25" s="62"/>
      <c r="I25" s="35"/>
    </row>
    <row r="26" spans="1:9">
      <c r="A26" s="6"/>
      <c r="B26" s="7"/>
      <c r="C26" s="29"/>
      <c r="D26" s="36"/>
      <c r="E26" s="36"/>
      <c r="F26" s="62"/>
      <c r="G26" s="61"/>
      <c r="H26" s="62"/>
      <c r="I26" s="35"/>
    </row>
    <row r="27" spans="1:9">
      <c r="A27" s="6"/>
      <c r="B27" s="7"/>
      <c r="C27" s="32" t="s">
        <v>122</v>
      </c>
      <c r="D27" s="33" t="s">
        <v>159</v>
      </c>
      <c r="E27" s="58" t="s">
        <v>160</v>
      </c>
      <c r="F27" s="58" t="s">
        <v>77</v>
      </c>
      <c r="G27" s="61">
        <v>30</v>
      </c>
      <c r="H27" s="62">
        <v>30</v>
      </c>
      <c r="I27" s="35"/>
    </row>
    <row r="28" spans="1:9">
      <c r="A28" s="6"/>
      <c r="B28" s="7"/>
      <c r="C28" s="29"/>
      <c r="D28" s="36"/>
      <c r="E28" s="36"/>
      <c r="F28" s="62"/>
      <c r="G28" s="61"/>
      <c r="H28" s="62"/>
      <c r="I28" s="35"/>
    </row>
    <row r="29" spans="1:9">
      <c r="A29" s="6"/>
      <c r="B29" s="7"/>
      <c r="C29" s="32" t="s">
        <v>124</v>
      </c>
      <c r="D29" s="36"/>
      <c r="E29" s="36"/>
      <c r="F29" s="62"/>
      <c r="G29" s="61"/>
      <c r="H29" s="62"/>
      <c r="I29" s="35"/>
    </row>
    <row r="30" spans="1:9">
      <c r="A30" s="6"/>
      <c r="B30" s="7"/>
      <c r="C30" s="29"/>
      <c r="D30" s="36"/>
      <c r="E30" s="36"/>
      <c r="F30" s="62"/>
      <c r="G30" s="61"/>
      <c r="H30" s="62"/>
      <c r="I30" s="35"/>
    </row>
    <row r="31" spans="1:9">
      <c r="A31" s="6"/>
      <c r="B31" s="7"/>
      <c r="C31" s="32" t="s">
        <v>126</v>
      </c>
      <c r="D31" s="36"/>
      <c r="E31" s="36"/>
      <c r="F31" s="62"/>
      <c r="G31" s="61"/>
      <c r="H31" s="62"/>
      <c r="I31" s="35"/>
    </row>
    <row r="32" spans="1:9">
      <c r="A32" s="6"/>
      <c r="B32" s="7"/>
      <c r="C32" s="29"/>
      <c r="D32" s="36"/>
      <c r="E32" s="36"/>
      <c r="F32" s="62"/>
      <c r="G32" s="61"/>
      <c r="H32" s="62"/>
      <c r="I32" s="35"/>
    </row>
    <row r="33" spans="1:9">
      <c r="A33" s="6"/>
      <c r="B33" s="22" t="s">
        <v>127</v>
      </c>
      <c r="C33" s="30" t="s">
        <v>128</v>
      </c>
      <c r="D33" s="64" t="s">
        <v>161</v>
      </c>
      <c r="E33" s="65" t="s">
        <v>205</v>
      </c>
      <c r="F33" s="65" t="s">
        <v>205</v>
      </c>
      <c r="G33" s="61">
        <v>10</v>
      </c>
      <c r="H33" s="62">
        <v>10</v>
      </c>
      <c r="I33" s="35"/>
    </row>
    <row r="34" spans="1:9">
      <c r="A34" s="6"/>
      <c r="B34" s="22"/>
      <c r="C34" s="22"/>
      <c r="D34" s="36"/>
      <c r="E34" s="36"/>
      <c r="F34" s="62"/>
      <c r="G34" s="61"/>
      <c r="H34" s="62"/>
      <c r="I34" s="35"/>
    </row>
    <row r="35"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5" customHeight="1" spans="1:9">
      <c r="A38" s="48" t="s">
        <v>165</v>
      </c>
      <c r="B38" s="48"/>
      <c r="C38" s="48"/>
      <c r="D38" s="48"/>
      <c r="E38" s="48"/>
      <c r="F38" s="48"/>
      <c r="G38" s="48"/>
      <c r="H38" s="48"/>
      <c r="I38" s="48"/>
    </row>
    <row r="39" ht="35" customHeight="1" spans="1:9">
      <c r="A39" s="49" t="s">
        <v>135</v>
      </c>
      <c r="B39" s="49"/>
      <c r="C39" s="49"/>
      <c r="D39" s="49"/>
      <c r="E39" s="49"/>
      <c r="F39" s="49"/>
      <c r="G39" s="49"/>
      <c r="H39" s="49"/>
      <c r="I39" s="49"/>
    </row>
    <row r="40" ht="35" customHeight="1" spans="1:9">
      <c r="A40" s="48" t="s">
        <v>136</v>
      </c>
      <c r="B40" s="48"/>
      <c r="C40" s="48"/>
      <c r="D40" s="48"/>
      <c r="E40" s="48"/>
      <c r="F40" s="48"/>
      <c r="G40" s="48"/>
      <c r="H40" s="48"/>
      <c r="I40" s="48"/>
    </row>
    <row r="41" ht="35"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E29" sqref="E29"/>
    </sheetView>
  </sheetViews>
  <sheetFormatPr defaultColWidth="9" defaultRowHeight="13.5"/>
  <cols>
    <col min="4" max="4" width="15.125" customWidth="1"/>
    <col min="5" max="9" width="12.1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24</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6111</v>
      </c>
      <c r="F8" s="19">
        <f>F9+F12</f>
        <v>6111</v>
      </c>
      <c r="G8" s="20">
        <f>F8/E8</f>
        <v>1</v>
      </c>
      <c r="H8" s="21">
        <v>10</v>
      </c>
      <c r="I8" s="51">
        <f>G8*H8</f>
        <v>10</v>
      </c>
    </row>
    <row r="9" spans="1:9">
      <c r="A9" s="15"/>
      <c r="B9" s="16" t="s">
        <v>148</v>
      </c>
      <c r="C9" s="17"/>
      <c r="D9" s="18"/>
      <c r="E9" s="19">
        <f>E10+E11</f>
        <v>6111</v>
      </c>
      <c r="F9" s="19">
        <f>F10+F11</f>
        <v>6111</v>
      </c>
      <c r="G9" s="14" t="s">
        <v>57</v>
      </c>
      <c r="H9" s="14"/>
      <c r="I9" s="14"/>
    </row>
    <row r="10" spans="1:9">
      <c r="A10" s="22"/>
      <c r="B10" s="23" t="s">
        <v>149</v>
      </c>
      <c r="C10" s="24"/>
      <c r="D10" s="25"/>
      <c r="E10" s="26"/>
      <c r="F10" s="27"/>
      <c r="G10" s="14" t="s">
        <v>57</v>
      </c>
      <c r="H10" s="14"/>
      <c r="I10" s="14"/>
    </row>
    <row r="11" spans="1:9">
      <c r="A11" s="22"/>
      <c r="B11" s="23" t="s">
        <v>150</v>
      </c>
      <c r="C11" s="24"/>
      <c r="D11" s="25"/>
      <c r="E11" s="26">
        <v>6111</v>
      </c>
      <c r="F11" s="27">
        <v>6111</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42" customHeight="1" spans="1:9">
      <c r="A14" s="22"/>
      <c r="B14" s="6" t="s">
        <v>24</v>
      </c>
      <c r="C14" s="6"/>
      <c r="D14" s="7"/>
      <c r="E14" s="6"/>
      <c r="F14" s="7" t="s">
        <v>24</v>
      </c>
      <c r="G14" s="7"/>
      <c r="H14" s="7"/>
      <c r="I14" s="7"/>
    </row>
    <row r="15" spans="1:9">
      <c r="A15" s="6" t="s">
        <v>153</v>
      </c>
      <c r="B15" s="29" t="s">
        <v>65</v>
      </c>
      <c r="C15" s="29" t="s">
        <v>66</v>
      </c>
      <c r="D15" s="30" t="s">
        <v>67</v>
      </c>
      <c r="E15" s="31" t="s">
        <v>68</v>
      </c>
      <c r="F15" s="29" t="s">
        <v>69</v>
      </c>
      <c r="G15" s="29" t="s">
        <v>70</v>
      </c>
      <c r="H15" s="29" t="s">
        <v>71</v>
      </c>
      <c r="I15" s="52" t="s">
        <v>72</v>
      </c>
    </row>
    <row r="16" spans="1:9">
      <c r="A16" s="6"/>
      <c r="B16" s="7" t="s">
        <v>154</v>
      </c>
      <c r="C16" s="32" t="s">
        <v>106</v>
      </c>
      <c r="D16" s="33" t="s">
        <v>155</v>
      </c>
      <c r="E16" s="58">
        <v>7</v>
      </c>
      <c r="F16" s="62">
        <v>7</v>
      </c>
      <c r="G16" s="61">
        <v>20</v>
      </c>
      <c r="H16" s="62">
        <v>20</v>
      </c>
      <c r="I16" s="35"/>
    </row>
    <row r="17" spans="1:9">
      <c r="A17" s="6"/>
      <c r="B17" s="7"/>
      <c r="C17" s="29"/>
      <c r="D17" s="36"/>
      <c r="E17" s="62"/>
      <c r="F17" s="62"/>
      <c r="G17" s="61"/>
      <c r="H17" s="62"/>
      <c r="I17" s="35"/>
    </row>
    <row r="18" spans="1:9">
      <c r="A18" s="6"/>
      <c r="B18" s="7"/>
      <c r="C18" s="31"/>
      <c r="D18" s="36"/>
      <c r="E18" s="62"/>
      <c r="F18" s="62"/>
      <c r="G18" s="61"/>
      <c r="H18" s="62"/>
      <c r="I18" s="35"/>
    </row>
    <row r="19" spans="1:9">
      <c r="A19" s="6"/>
      <c r="B19" s="7"/>
      <c r="C19" s="32" t="s">
        <v>109</v>
      </c>
      <c r="D19" s="33" t="s">
        <v>95</v>
      </c>
      <c r="E19" s="58" t="s">
        <v>156</v>
      </c>
      <c r="F19" s="76" t="s">
        <v>77</v>
      </c>
      <c r="G19" s="61">
        <v>10</v>
      </c>
      <c r="H19" s="62">
        <v>10</v>
      </c>
      <c r="I19" s="35"/>
    </row>
    <row r="20" spans="1:9">
      <c r="A20" s="6"/>
      <c r="B20" s="7"/>
      <c r="C20" s="29"/>
      <c r="D20" s="36"/>
      <c r="E20" s="60"/>
      <c r="F20" s="60"/>
      <c r="G20" s="61"/>
      <c r="H20" s="62"/>
      <c r="I20" s="35"/>
    </row>
    <row r="21" spans="1:9">
      <c r="A21" s="6"/>
      <c r="B21" s="7"/>
      <c r="C21" s="32" t="s">
        <v>112</v>
      </c>
      <c r="D21" s="33" t="s">
        <v>157</v>
      </c>
      <c r="E21" s="60">
        <v>1</v>
      </c>
      <c r="F21" s="63">
        <v>1</v>
      </c>
      <c r="G21" s="61">
        <v>10</v>
      </c>
      <c r="H21" s="62">
        <v>10</v>
      </c>
      <c r="I21" s="35"/>
    </row>
    <row r="22" spans="1:9">
      <c r="A22" s="6"/>
      <c r="B22" s="7"/>
      <c r="C22" s="29"/>
      <c r="D22" s="36"/>
      <c r="E22" s="62"/>
      <c r="F22" s="62"/>
      <c r="G22" s="61"/>
      <c r="H22" s="62"/>
      <c r="I22" s="35"/>
    </row>
    <row r="23" spans="1:9">
      <c r="A23" s="6"/>
      <c r="B23" s="7"/>
      <c r="C23" s="32" t="s">
        <v>116</v>
      </c>
      <c r="D23" s="33" t="s">
        <v>117</v>
      </c>
      <c r="E23" s="60">
        <v>1</v>
      </c>
      <c r="F23" s="60">
        <v>1</v>
      </c>
      <c r="G23" s="61">
        <v>10</v>
      </c>
      <c r="H23" s="62">
        <v>10</v>
      </c>
      <c r="I23" s="35"/>
    </row>
    <row r="24" spans="1:9">
      <c r="A24" s="6"/>
      <c r="B24" s="7"/>
      <c r="C24" s="29"/>
      <c r="D24" s="36"/>
      <c r="E24" s="58"/>
      <c r="F24" s="75"/>
      <c r="G24" s="61"/>
      <c r="H24" s="62"/>
      <c r="I24" s="35"/>
    </row>
    <row r="25" spans="1:9">
      <c r="A25" s="6"/>
      <c r="B25" s="7" t="s">
        <v>158</v>
      </c>
      <c r="C25" s="32" t="s">
        <v>119</v>
      </c>
      <c r="D25" s="36"/>
      <c r="E25" s="65"/>
      <c r="F25" s="65"/>
      <c r="G25" s="61"/>
      <c r="H25" s="62"/>
      <c r="I25" s="35"/>
    </row>
    <row r="26" spans="1:9">
      <c r="A26" s="6"/>
      <c r="B26" s="7"/>
      <c r="C26" s="29"/>
      <c r="D26" s="36"/>
      <c r="E26" s="36"/>
      <c r="F26" s="62"/>
      <c r="G26" s="61"/>
      <c r="H26" s="62"/>
      <c r="I26" s="35"/>
    </row>
    <row r="27" ht="21" spans="1:9">
      <c r="A27" s="6"/>
      <c r="B27" s="7"/>
      <c r="C27" s="32" t="s">
        <v>122</v>
      </c>
      <c r="D27" s="67" t="s">
        <v>207</v>
      </c>
      <c r="E27" s="76" t="s">
        <v>208</v>
      </c>
      <c r="F27" s="76" t="s">
        <v>77</v>
      </c>
      <c r="G27" s="61">
        <v>15</v>
      </c>
      <c r="H27" s="62">
        <v>15</v>
      </c>
      <c r="I27" s="35"/>
    </row>
    <row r="28" ht="31.5" spans="1:9">
      <c r="A28" s="6"/>
      <c r="B28" s="7"/>
      <c r="C28" s="29"/>
      <c r="D28" s="67" t="s">
        <v>209</v>
      </c>
      <c r="E28" s="67" t="s">
        <v>210</v>
      </c>
      <c r="F28" s="78" t="s">
        <v>77</v>
      </c>
      <c r="G28" s="61">
        <v>15</v>
      </c>
      <c r="H28" s="62">
        <v>15</v>
      </c>
      <c r="I28" s="35"/>
    </row>
    <row r="29" spans="1:9">
      <c r="A29" s="6"/>
      <c r="B29" s="7"/>
      <c r="C29" s="32" t="s">
        <v>124</v>
      </c>
      <c r="D29" s="36"/>
      <c r="E29" s="36"/>
      <c r="F29" s="62"/>
      <c r="G29" s="61"/>
      <c r="H29" s="62"/>
      <c r="I29" s="35"/>
    </row>
    <row r="30" spans="1:9">
      <c r="A30" s="6"/>
      <c r="B30" s="7"/>
      <c r="C30" s="29"/>
      <c r="D30" s="36"/>
      <c r="E30" s="36"/>
      <c r="F30" s="62"/>
      <c r="G30" s="61"/>
      <c r="H30" s="62"/>
      <c r="I30" s="35"/>
    </row>
    <row r="31" spans="1:9">
      <c r="A31" s="6"/>
      <c r="B31" s="7"/>
      <c r="C31" s="32" t="s">
        <v>126</v>
      </c>
      <c r="D31" s="36"/>
      <c r="E31" s="36"/>
      <c r="F31" s="62"/>
      <c r="G31" s="61"/>
      <c r="H31" s="62"/>
      <c r="I31" s="35"/>
    </row>
    <row r="32" spans="1:9">
      <c r="A32" s="6"/>
      <c r="B32" s="7"/>
      <c r="C32" s="29"/>
      <c r="D32" s="36"/>
      <c r="E32" s="36"/>
      <c r="F32" s="62"/>
      <c r="G32" s="61"/>
      <c r="H32" s="62"/>
      <c r="I32" s="35"/>
    </row>
    <row r="33" spans="1:9">
      <c r="A33" s="6"/>
      <c r="B33" s="22" t="s">
        <v>127</v>
      </c>
      <c r="C33" s="30" t="s">
        <v>128</v>
      </c>
      <c r="D33" s="64" t="s">
        <v>161</v>
      </c>
      <c r="E33" s="65" t="s">
        <v>205</v>
      </c>
      <c r="F33" s="65" t="s">
        <v>205</v>
      </c>
      <c r="G33" s="61">
        <v>10</v>
      </c>
      <c r="H33" s="62">
        <v>10</v>
      </c>
      <c r="I33" s="35"/>
    </row>
    <row r="34" spans="1:9">
      <c r="A34" s="6"/>
      <c r="B34" s="22"/>
      <c r="C34" s="22"/>
      <c r="D34" s="36"/>
      <c r="E34" s="36"/>
      <c r="F34" s="62"/>
      <c r="G34" s="61"/>
      <c r="H34" s="62"/>
      <c r="I34" s="35"/>
    </row>
    <row r="35" spans="1:9">
      <c r="A35" s="10" t="s">
        <v>131</v>
      </c>
      <c r="B35" s="11"/>
      <c r="C35" s="11"/>
      <c r="D35" s="11"/>
      <c r="E35" s="11"/>
      <c r="F35" s="12"/>
      <c r="G35" s="14">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42" customHeight="1" spans="1:9">
      <c r="A38" s="48" t="s">
        <v>165</v>
      </c>
      <c r="B38" s="48"/>
      <c r="C38" s="48"/>
      <c r="D38" s="48"/>
      <c r="E38" s="48"/>
      <c r="F38" s="48"/>
      <c r="G38" s="48"/>
      <c r="H38" s="48"/>
      <c r="I38" s="48"/>
    </row>
    <row r="39" ht="42" customHeight="1" spans="1:9">
      <c r="A39" s="49" t="s">
        <v>135</v>
      </c>
      <c r="B39" s="49"/>
      <c r="C39" s="49"/>
      <c r="D39" s="49"/>
      <c r="E39" s="49"/>
      <c r="F39" s="49"/>
      <c r="G39" s="49"/>
      <c r="H39" s="49"/>
      <c r="I39" s="49"/>
    </row>
    <row r="40" ht="42" customHeight="1" spans="1:9">
      <c r="A40" s="48" t="s">
        <v>136</v>
      </c>
      <c r="B40" s="48"/>
      <c r="C40" s="48"/>
      <c r="D40" s="48"/>
      <c r="E40" s="48"/>
      <c r="F40" s="48"/>
      <c r="G40" s="48"/>
      <c r="H40" s="48"/>
      <c r="I40" s="48"/>
    </row>
    <row r="41" ht="42"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4" width="19.125" customWidth="1"/>
    <col min="5" max="9" width="15.1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26</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349040</v>
      </c>
      <c r="F8" s="19">
        <f>F9+F12</f>
        <v>349040</v>
      </c>
      <c r="G8" s="20">
        <f>F8/E8</f>
        <v>1</v>
      </c>
      <c r="H8" s="21">
        <v>10</v>
      </c>
      <c r="I8" s="51">
        <f>G8*H8</f>
        <v>10</v>
      </c>
    </row>
    <row r="9" spans="1:9">
      <c r="A9" s="15"/>
      <c r="B9" s="16" t="s">
        <v>148</v>
      </c>
      <c r="C9" s="17"/>
      <c r="D9" s="18"/>
      <c r="E9" s="19">
        <f>E10+E11</f>
        <v>349040</v>
      </c>
      <c r="F9" s="19">
        <f>F10+F11</f>
        <v>349040</v>
      </c>
      <c r="G9" s="14" t="s">
        <v>57</v>
      </c>
      <c r="H9" s="14"/>
      <c r="I9" s="14"/>
    </row>
    <row r="10" spans="1:9">
      <c r="A10" s="22"/>
      <c r="B10" s="23" t="s">
        <v>149</v>
      </c>
      <c r="C10" s="24"/>
      <c r="D10" s="25"/>
      <c r="E10" s="26"/>
      <c r="F10" s="27"/>
      <c r="G10" s="14" t="s">
        <v>57</v>
      </c>
      <c r="H10" s="14"/>
      <c r="I10" s="14"/>
    </row>
    <row r="11" spans="1:9">
      <c r="A11" s="22"/>
      <c r="B11" s="23" t="s">
        <v>150</v>
      </c>
      <c r="C11" s="24"/>
      <c r="D11" s="25"/>
      <c r="E11" s="26">
        <v>349040</v>
      </c>
      <c r="F11" s="27">
        <v>349040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26" customHeight="1" spans="1:9">
      <c r="A14" s="22"/>
      <c r="B14" s="6" t="s">
        <v>211</v>
      </c>
      <c r="C14" s="6"/>
      <c r="D14" s="7"/>
      <c r="E14" s="6"/>
      <c r="F14" s="7" t="s">
        <v>211</v>
      </c>
      <c r="G14" s="7"/>
      <c r="H14" s="7"/>
      <c r="I14" s="7"/>
    </row>
    <row r="15" spans="1:9">
      <c r="A15" s="6" t="s">
        <v>153</v>
      </c>
      <c r="B15" s="29" t="s">
        <v>65</v>
      </c>
      <c r="C15" s="29" t="s">
        <v>66</v>
      </c>
      <c r="D15" s="30" t="s">
        <v>67</v>
      </c>
      <c r="E15" s="31" t="s">
        <v>68</v>
      </c>
      <c r="F15" s="29" t="s">
        <v>69</v>
      </c>
      <c r="G15" s="29" t="s">
        <v>70</v>
      </c>
      <c r="H15" s="29" t="s">
        <v>71</v>
      </c>
      <c r="I15" s="52" t="s">
        <v>72</v>
      </c>
    </row>
    <row r="16" spans="1:9">
      <c r="A16" s="6"/>
      <c r="B16" s="7" t="s">
        <v>154</v>
      </c>
      <c r="C16" s="32" t="s">
        <v>106</v>
      </c>
      <c r="D16" s="33" t="s">
        <v>212</v>
      </c>
      <c r="E16" s="58">
        <v>1</v>
      </c>
      <c r="F16" s="62">
        <v>1</v>
      </c>
      <c r="G16" s="61">
        <v>20</v>
      </c>
      <c r="H16" s="62">
        <v>20</v>
      </c>
      <c r="I16" s="35"/>
    </row>
    <row r="17" spans="1:9">
      <c r="A17" s="6"/>
      <c r="B17" s="7"/>
      <c r="C17" s="29"/>
      <c r="D17" s="36"/>
      <c r="E17" s="62"/>
      <c r="F17" s="62"/>
      <c r="G17" s="61"/>
      <c r="H17" s="62"/>
      <c r="I17" s="35"/>
    </row>
    <row r="18" spans="1:9">
      <c r="A18" s="6"/>
      <c r="B18" s="7"/>
      <c r="C18" s="31"/>
      <c r="D18" s="36"/>
      <c r="E18" s="62"/>
      <c r="F18" s="62"/>
      <c r="G18" s="61"/>
      <c r="H18" s="62"/>
      <c r="I18" s="35"/>
    </row>
    <row r="19" spans="1:9">
      <c r="A19" s="6"/>
      <c r="B19" s="7"/>
      <c r="C19" s="32" t="s">
        <v>109</v>
      </c>
      <c r="D19" s="33" t="s">
        <v>182</v>
      </c>
      <c r="E19" s="60">
        <v>1</v>
      </c>
      <c r="F19" s="60">
        <v>1</v>
      </c>
      <c r="G19" s="61">
        <v>10</v>
      </c>
      <c r="H19" s="62">
        <v>10</v>
      </c>
      <c r="I19" s="35"/>
    </row>
    <row r="20" spans="1:9">
      <c r="A20" s="6"/>
      <c r="B20" s="7"/>
      <c r="C20" s="29"/>
      <c r="D20" s="36"/>
      <c r="E20" s="60"/>
      <c r="F20" s="60"/>
      <c r="G20" s="61"/>
      <c r="H20" s="62"/>
      <c r="I20" s="35"/>
    </row>
    <row r="21" spans="1:9">
      <c r="A21" s="6"/>
      <c r="B21" s="7"/>
      <c r="C21" s="32" t="s">
        <v>112</v>
      </c>
      <c r="D21" s="33" t="s">
        <v>213</v>
      </c>
      <c r="E21" s="60">
        <v>1</v>
      </c>
      <c r="F21" s="63">
        <v>1</v>
      </c>
      <c r="G21" s="61">
        <v>10</v>
      </c>
      <c r="H21" s="62">
        <v>10</v>
      </c>
      <c r="I21" s="35"/>
    </row>
    <row r="22" spans="1:9">
      <c r="A22" s="6"/>
      <c r="B22" s="7"/>
      <c r="C22" s="29"/>
      <c r="D22" s="36"/>
      <c r="E22" s="62"/>
      <c r="F22" s="62"/>
      <c r="G22" s="61"/>
      <c r="H22" s="62"/>
      <c r="I22" s="35"/>
    </row>
    <row r="23" spans="1:9">
      <c r="A23" s="6"/>
      <c r="B23" s="7"/>
      <c r="C23" s="32" t="s">
        <v>116</v>
      </c>
      <c r="D23" s="33" t="s">
        <v>117</v>
      </c>
      <c r="E23" s="60">
        <v>1</v>
      </c>
      <c r="F23" s="60">
        <v>1</v>
      </c>
      <c r="G23" s="61">
        <v>10</v>
      </c>
      <c r="H23" s="62">
        <v>10</v>
      </c>
      <c r="I23" s="35"/>
    </row>
    <row r="24" spans="1:9">
      <c r="A24" s="6"/>
      <c r="B24" s="7"/>
      <c r="C24" s="29"/>
      <c r="D24" s="36"/>
      <c r="E24" s="58"/>
      <c r="F24" s="75"/>
      <c r="G24" s="61"/>
      <c r="H24" s="62"/>
      <c r="I24" s="35"/>
    </row>
    <row r="25" spans="1:9">
      <c r="A25" s="6"/>
      <c r="B25" s="7" t="s">
        <v>158</v>
      </c>
      <c r="C25" s="32" t="s">
        <v>119</v>
      </c>
      <c r="D25" s="36"/>
      <c r="E25" s="65"/>
      <c r="F25" s="65"/>
      <c r="G25" s="61"/>
      <c r="H25" s="62"/>
      <c r="I25" s="35"/>
    </row>
    <row r="26" spans="1:9">
      <c r="A26" s="6"/>
      <c r="B26" s="7"/>
      <c r="C26" s="29"/>
      <c r="D26" s="36"/>
      <c r="E26" s="36"/>
      <c r="F26" s="62"/>
      <c r="G26" s="61"/>
      <c r="H26" s="62"/>
      <c r="I26" s="35"/>
    </row>
    <row r="27" spans="1:9">
      <c r="A27" s="6"/>
      <c r="B27" s="7"/>
      <c r="C27" s="32" t="s">
        <v>122</v>
      </c>
      <c r="D27" s="43"/>
      <c r="E27" s="76"/>
      <c r="F27" s="76"/>
      <c r="G27" s="61"/>
      <c r="H27" s="62"/>
      <c r="I27" s="35"/>
    </row>
    <row r="28" spans="1:9">
      <c r="A28" s="6"/>
      <c r="B28" s="7"/>
      <c r="C28" s="29"/>
      <c r="D28" s="43"/>
      <c r="E28" s="67"/>
      <c r="F28" s="67"/>
      <c r="G28" s="61"/>
      <c r="H28" s="62"/>
      <c r="I28" s="35"/>
    </row>
    <row r="29" spans="1:9">
      <c r="A29" s="6"/>
      <c r="B29" s="7"/>
      <c r="C29" s="32" t="s">
        <v>124</v>
      </c>
      <c r="D29" s="43" t="s">
        <v>214</v>
      </c>
      <c r="E29" s="65" t="s">
        <v>205</v>
      </c>
      <c r="F29" s="65" t="s">
        <v>205</v>
      </c>
      <c r="G29" s="61">
        <v>30</v>
      </c>
      <c r="H29" s="62">
        <v>30</v>
      </c>
      <c r="I29" s="35"/>
    </row>
    <row r="30" spans="1:9">
      <c r="A30" s="6"/>
      <c r="B30" s="7"/>
      <c r="C30" s="29"/>
      <c r="D30" s="36"/>
      <c r="E30" s="36"/>
      <c r="F30" s="62"/>
      <c r="G30" s="61"/>
      <c r="H30" s="62"/>
      <c r="I30" s="35"/>
    </row>
    <row r="31" spans="1:9">
      <c r="A31" s="6"/>
      <c r="B31" s="7"/>
      <c r="C31" s="32" t="s">
        <v>126</v>
      </c>
      <c r="D31" s="36"/>
      <c r="E31" s="36"/>
      <c r="F31" s="62"/>
      <c r="G31" s="61"/>
      <c r="H31" s="62"/>
      <c r="I31" s="35"/>
    </row>
    <row r="32" spans="1:9">
      <c r="A32" s="6"/>
      <c r="B32" s="7"/>
      <c r="C32" s="29"/>
      <c r="D32" s="36"/>
      <c r="E32" s="36"/>
      <c r="F32" s="62"/>
      <c r="G32" s="61"/>
      <c r="H32" s="62"/>
      <c r="I32" s="35"/>
    </row>
    <row r="33" spans="1:9">
      <c r="A33" s="6"/>
      <c r="B33" s="22" t="s">
        <v>127</v>
      </c>
      <c r="C33" s="30" t="s">
        <v>128</v>
      </c>
      <c r="D33" s="64" t="s">
        <v>161</v>
      </c>
      <c r="E33" s="65" t="s">
        <v>205</v>
      </c>
      <c r="F33" s="65" t="s">
        <v>205</v>
      </c>
      <c r="G33" s="61">
        <v>10</v>
      </c>
      <c r="H33" s="62">
        <v>10</v>
      </c>
      <c r="I33" s="35"/>
    </row>
    <row r="34" spans="1:9">
      <c r="A34" s="6"/>
      <c r="B34" s="22"/>
      <c r="C34" s="22"/>
      <c r="D34" s="36"/>
      <c r="E34" s="36"/>
      <c r="F34" s="62"/>
      <c r="G34" s="61"/>
      <c r="H34" s="62"/>
      <c r="I34" s="35"/>
    </row>
    <row r="35" spans="1:9">
      <c r="A35" s="10" t="s">
        <v>131</v>
      </c>
      <c r="B35" s="11"/>
      <c r="C35" s="11"/>
      <c r="D35" s="11"/>
      <c r="E35" s="11"/>
      <c r="F35" s="12"/>
      <c r="G35" s="14">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41" customHeight="1" spans="1:9">
      <c r="A38" s="48" t="s">
        <v>165</v>
      </c>
      <c r="B38" s="48"/>
      <c r="C38" s="48"/>
      <c r="D38" s="48"/>
      <c r="E38" s="48"/>
      <c r="F38" s="48"/>
      <c r="G38" s="48"/>
      <c r="H38" s="48"/>
      <c r="I38" s="48"/>
    </row>
    <row r="39" ht="41" customHeight="1" spans="1:9">
      <c r="A39" s="49" t="s">
        <v>135</v>
      </c>
      <c r="B39" s="49"/>
      <c r="C39" s="49"/>
      <c r="D39" s="49"/>
      <c r="E39" s="49"/>
      <c r="F39" s="49"/>
      <c r="G39" s="49"/>
      <c r="H39" s="49"/>
      <c r="I39" s="49"/>
    </row>
    <row r="40" ht="41" customHeight="1" spans="1:9">
      <c r="A40" s="48" t="s">
        <v>136</v>
      </c>
      <c r="B40" s="48"/>
      <c r="C40" s="48"/>
      <c r="D40" s="48"/>
      <c r="E40" s="48"/>
      <c r="F40" s="48"/>
      <c r="G40" s="48"/>
      <c r="H40" s="48"/>
      <c r="I40" s="48"/>
    </row>
    <row r="41" ht="41"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4" width="16.125" customWidth="1"/>
    <col min="5" max="9" width="15.6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28</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261000</v>
      </c>
      <c r="F8" s="19">
        <f>F9+F12</f>
        <v>261000</v>
      </c>
      <c r="G8" s="20">
        <f>F8/E8</f>
        <v>1</v>
      </c>
      <c r="H8" s="21">
        <v>10</v>
      </c>
      <c r="I8" s="51">
        <f>G8*H8</f>
        <v>10</v>
      </c>
    </row>
    <row r="9" spans="1:9">
      <c r="A9" s="15"/>
      <c r="B9" s="16" t="s">
        <v>148</v>
      </c>
      <c r="C9" s="17"/>
      <c r="D9" s="18"/>
      <c r="E9" s="19">
        <f>E10+E11</f>
        <v>261000</v>
      </c>
      <c r="F9" s="19">
        <f>F10+F11</f>
        <v>261000</v>
      </c>
      <c r="G9" s="14" t="s">
        <v>57</v>
      </c>
      <c r="H9" s="14"/>
      <c r="I9" s="14"/>
    </row>
    <row r="10" spans="1:9">
      <c r="A10" s="22"/>
      <c r="B10" s="23" t="s">
        <v>149</v>
      </c>
      <c r="C10" s="24"/>
      <c r="D10" s="25"/>
      <c r="E10" s="26"/>
      <c r="F10" s="27"/>
      <c r="G10" s="14" t="s">
        <v>57</v>
      </c>
      <c r="H10" s="14"/>
      <c r="I10" s="14"/>
    </row>
    <row r="11" spans="1:9">
      <c r="A11" s="22"/>
      <c r="B11" s="23" t="s">
        <v>150</v>
      </c>
      <c r="C11" s="24"/>
      <c r="D11" s="25"/>
      <c r="E11" s="26">
        <v>261000</v>
      </c>
      <c r="F11" s="27">
        <v>261000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2" customHeight="1" spans="1:9">
      <c r="A14" s="22"/>
      <c r="B14" s="6" t="s">
        <v>215</v>
      </c>
      <c r="C14" s="6"/>
      <c r="D14" s="7"/>
      <c r="E14" s="6"/>
      <c r="F14" s="7" t="s">
        <v>215</v>
      </c>
      <c r="G14" s="7"/>
      <c r="H14" s="7"/>
      <c r="I14" s="7"/>
    </row>
    <row r="15" spans="1:9">
      <c r="A15" s="6" t="s">
        <v>153</v>
      </c>
      <c r="B15" s="29" t="s">
        <v>65</v>
      </c>
      <c r="C15" s="29" t="s">
        <v>66</v>
      </c>
      <c r="D15" s="30" t="s">
        <v>67</v>
      </c>
      <c r="E15" s="31" t="s">
        <v>68</v>
      </c>
      <c r="F15" s="29" t="s">
        <v>69</v>
      </c>
      <c r="G15" s="29" t="s">
        <v>70</v>
      </c>
      <c r="H15" s="29" t="s">
        <v>71</v>
      </c>
      <c r="I15" s="52" t="s">
        <v>72</v>
      </c>
    </row>
    <row r="16" spans="1:9">
      <c r="A16" s="6"/>
      <c r="B16" s="7" t="s">
        <v>154</v>
      </c>
      <c r="C16" s="32" t="s">
        <v>106</v>
      </c>
      <c r="D16" s="33" t="s">
        <v>216</v>
      </c>
      <c r="E16" s="58">
        <v>87</v>
      </c>
      <c r="F16" s="62">
        <v>87</v>
      </c>
      <c r="G16" s="61">
        <v>20</v>
      </c>
      <c r="H16" s="62">
        <v>20</v>
      </c>
      <c r="I16" s="35"/>
    </row>
    <row r="17" spans="1:9">
      <c r="A17" s="6"/>
      <c r="B17" s="7"/>
      <c r="C17" s="29"/>
      <c r="D17" s="36"/>
      <c r="E17" s="62"/>
      <c r="F17" s="62"/>
      <c r="G17" s="61"/>
      <c r="H17" s="62"/>
      <c r="I17" s="35"/>
    </row>
    <row r="18" spans="1:9">
      <c r="A18" s="6"/>
      <c r="B18" s="7"/>
      <c r="C18" s="31"/>
      <c r="D18" s="36"/>
      <c r="E18" s="62"/>
      <c r="F18" s="62"/>
      <c r="G18" s="61"/>
      <c r="H18" s="62"/>
      <c r="I18" s="35"/>
    </row>
    <row r="19" spans="1:9">
      <c r="A19" s="6"/>
      <c r="B19" s="7"/>
      <c r="C19" s="32" t="s">
        <v>109</v>
      </c>
      <c r="D19" s="33" t="s">
        <v>217</v>
      </c>
      <c r="E19" s="65" t="s">
        <v>168</v>
      </c>
      <c r="F19" s="60">
        <v>1</v>
      </c>
      <c r="G19" s="61">
        <v>10</v>
      </c>
      <c r="H19" s="62">
        <v>10</v>
      </c>
      <c r="I19" s="35"/>
    </row>
    <row r="20" spans="1:9">
      <c r="A20" s="6"/>
      <c r="B20" s="7"/>
      <c r="C20" s="29"/>
      <c r="D20" s="36"/>
      <c r="E20" s="60"/>
      <c r="F20" s="60"/>
      <c r="G20" s="61"/>
      <c r="H20" s="62"/>
      <c r="I20" s="35"/>
    </row>
    <row r="21" spans="1:9">
      <c r="A21" s="6"/>
      <c r="B21" s="7"/>
      <c r="C21" s="32" t="s">
        <v>112</v>
      </c>
      <c r="D21" s="33" t="s">
        <v>218</v>
      </c>
      <c r="E21" s="74" t="s">
        <v>219</v>
      </c>
      <c r="F21" s="74" t="s">
        <v>219</v>
      </c>
      <c r="G21" s="61">
        <v>10</v>
      </c>
      <c r="H21" s="62">
        <v>10</v>
      </c>
      <c r="I21" s="35"/>
    </row>
    <row r="22" spans="1:9">
      <c r="A22" s="6"/>
      <c r="B22" s="7"/>
      <c r="C22" s="29"/>
      <c r="D22" s="36"/>
      <c r="E22" s="62"/>
      <c r="F22" s="62"/>
      <c r="G22" s="61"/>
      <c r="H22" s="62"/>
      <c r="I22" s="35"/>
    </row>
    <row r="23" spans="1:9">
      <c r="A23" s="6"/>
      <c r="B23" s="7"/>
      <c r="C23" s="32" t="s">
        <v>116</v>
      </c>
      <c r="D23" s="33" t="s">
        <v>117</v>
      </c>
      <c r="E23" s="60">
        <v>1</v>
      </c>
      <c r="F23" s="60">
        <v>1</v>
      </c>
      <c r="G23" s="61">
        <v>10</v>
      </c>
      <c r="H23" s="62">
        <v>10</v>
      </c>
      <c r="I23" s="35"/>
    </row>
    <row r="24" spans="1:9">
      <c r="A24" s="6"/>
      <c r="B24" s="7"/>
      <c r="C24" s="29"/>
      <c r="D24" s="36"/>
      <c r="E24" s="58"/>
      <c r="F24" s="75"/>
      <c r="G24" s="61"/>
      <c r="H24" s="62"/>
      <c r="I24" s="35"/>
    </row>
    <row r="25" spans="1:9">
      <c r="A25" s="6"/>
      <c r="B25" s="7" t="s">
        <v>158</v>
      </c>
      <c r="C25" s="32" t="s">
        <v>119</v>
      </c>
      <c r="D25" s="36"/>
      <c r="E25" s="65"/>
      <c r="F25" s="65"/>
      <c r="G25" s="61"/>
      <c r="H25" s="62"/>
      <c r="I25" s="35"/>
    </row>
    <row r="26" spans="1:9">
      <c r="A26" s="6"/>
      <c r="B26" s="7"/>
      <c r="C26" s="29"/>
      <c r="D26" s="36"/>
      <c r="E26" s="36"/>
      <c r="F26" s="62"/>
      <c r="G26" s="61"/>
      <c r="H26" s="62"/>
      <c r="I26" s="35"/>
    </row>
    <row r="27" spans="1:9">
      <c r="A27" s="6"/>
      <c r="B27" s="7"/>
      <c r="C27" s="32" t="s">
        <v>122</v>
      </c>
      <c r="D27" s="43"/>
      <c r="E27" s="76"/>
      <c r="F27" s="76"/>
      <c r="G27" s="61"/>
      <c r="H27" s="62"/>
      <c r="I27" s="35"/>
    </row>
    <row r="28" spans="1:9">
      <c r="A28" s="6"/>
      <c r="B28" s="7"/>
      <c r="C28" s="29"/>
      <c r="D28" s="43"/>
      <c r="E28" s="67"/>
      <c r="F28" s="67"/>
      <c r="G28" s="61"/>
      <c r="H28" s="62"/>
      <c r="I28" s="35"/>
    </row>
    <row r="29" spans="1:9">
      <c r="A29" s="6"/>
      <c r="B29" s="7"/>
      <c r="C29" s="32" t="s">
        <v>124</v>
      </c>
      <c r="D29" s="43" t="s">
        <v>220</v>
      </c>
      <c r="E29" s="77" t="s">
        <v>221</v>
      </c>
      <c r="F29" s="77" t="s">
        <v>221</v>
      </c>
      <c r="G29" s="61">
        <v>30</v>
      </c>
      <c r="H29" s="62">
        <v>30</v>
      </c>
      <c r="I29" s="35"/>
    </row>
    <row r="30" spans="1:9">
      <c r="A30" s="6"/>
      <c r="B30" s="7"/>
      <c r="C30" s="29"/>
      <c r="D30" s="36"/>
      <c r="E30" s="36"/>
      <c r="F30" s="62"/>
      <c r="G30" s="61"/>
      <c r="H30" s="62"/>
      <c r="I30" s="35"/>
    </row>
    <row r="31" spans="1:9">
      <c r="A31" s="6"/>
      <c r="B31" s="7"/>
      <c r="C31" s="32" t="s">
        <v>126</v>
      </c>
      <c r="D31" s="36"/>
      <c r="E31" s="36"/>
      <c r="F31" s="62"/>
      <c r="G31" s="61"/>
      <c r="H31" s="62"/>
      <c r="I31" s="35"/>
    </row>
    <row r="32" spans="1:9">
      <c r="A32" s="6"/>
      <c r="B32" s="7"/>
      <c r="C32" s="29"/>
      <c r="D32" s="36"/>
      <c r="E32" s="36"/>
      <c r="F32" s="62"/>
      <c r="G32" s="61"/>
      <c r="H32" s="62"/>
      <c r="I32" s="35"/>
    </row>
    <row r="33" spans="1:9">
      <c r="A33" s="6"/>
      <c r="B33" s="22" t="s">
        <v>127</v>
      </c>
      <c r="C33" s="30" t="s">
        <v>128</v>
      </c>
      <c r="D33" s="64" t="s">
        <v>222</v>
      </c>
      <c r="E33" s="77" t="s">
        <v>199</v>
      </c>
      <c r="F33" s="77" t="s">
        <v>199</v>
      </c>
      <c r="G33" s="61">
        <v>10</v>
      </c>
      <c r="H33" s="62">
        <v>10</v>
      </c>
      <c r="I33" s="35"/>
    </row>
    <row r="34" spans="1:9">
      <c r="A34" s="6"/>
      <c r="B34" s="22"/>
      <c r="C34" s="22"/>
      <c r="D34" s="36"/>
      <c r="E34" s="36"/>
      <c r="F34" s="62"/>
      <c r="G34" s="61"/>
      <c r="H34" s="62"/>
      <c r="I34" s="35"/>
    </row>
    <row r="35" spans="1:9">
      <c r="A35" s="10" t="s">
        <v>131</v>
      </c>
      <c r="B35" s="11"/>
      <c r="C35" s="11"/>
      <c r="D35" s="11"/>
      <c r="E35" s="11"/>
      <c r="F35" s="12"/>
      <c r="G35" s="14">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8" customHeight="1" spans="1:9">
      <c r="A38" s="48" t="s">
        <v>165</v>
      </c>
      <c r="B38" s="48"/>
      <c r="C38" s="48"/>
      <c r="D38" s="48"/>
      <c r="E38" s="48"/>
      <c r="F38" s="48"/>
      <c r="G38" s="48"/>
      <c r="H38" s="48"/>
      <c r="I38" s="48"/>
    </row>
    <row r="39" ht="38" customHeight="1" spans="1:9">
      <c r="A39" s="49" t="s">
        <v>135</v>
      </c>
      <c r="B39" s="49"/>
      <c r="C39" s="49"/>
      <c r="D39" s="49"/>
      <c r="E39" s="49"/>
      <c r="F39" s="49"/>
      <c r="G39" s="49"/>
      <c r="H39" s="49"/>
      <c r="I39" s="49"/>
    </row>
    <row r="40" ht="38" customHeight="1" spans="1:9">
      <c r="A40" s="48" t="s">
        <v>136</v>
      </c>
      <c r="B40" s="48"/>
      <c r="C40" s="48"/>
      <c r="D40" s="48"/>
      <c r="E40" s="48"/>
      <c r="F40" s="48"/>
      <c r="G40" s="48"/>
      <c r="H40" s="48"/>
      <c r="I40" s="48"/>
    </row>
    <row r="41" ht="38"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41"/>
  <sheetViews>
    <sheetView topLeftCell="A7" workbookViewId="0">
      <selection activeCell="A39" sqref="A39:I39"/>
    </sheetView>
  </sheetViews>
  <sheetFormatPr defaultColWidth="9" defaultRowHeight="13.5"/>
  <cols>
    <col min="4" max="4" width="18.375" customWidth="1"/>
    <col min="5" max="6" width="13.125" customWidth="1"/>
    <col min="7" max="9" width="11.8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30</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150000</v>
      </c>
      <c r="F8" s="19">
        <f>F9+F12</f>
        <v>149780</v>
      </c>
      <c r="G8" s="20">
        <f>F8/E8</f>
        <v>0.998533333333333</v>
      </c>
      <c r="H8" s="21">
        <v>10</v>
      </c>
      <c r="I8" s="51">
        <f>G8*H8</f>
        <v>9.98533333333333</v>
      </c>
    </row>
    <row r="9" spans="1:9">
      <c r="A9" s="15"/>
      <c r="B9" s="16" t="s">
        <v>148</v>
      </c>
      <c r="C9" s="17"/>
      <c r="D9" s="18"/>
      <c r="E9" s="19">
        <f>E10+E11</f>
        <v>150000</v>
      </c>
      <c r="F9" s="19">
        <f>F10+F11</f>
        <v>149780</v>
      </c>
      <c r="G9" s="14" t="s">
        <v>57</v>
      </c>
      <c r="H9" s="14"/>
      <c r="I9" s="14"/>
    </row>
    <row r="10" spans="1:9">
      <c r="A10" s="22"/>
      <c r="B10" s="23" t="s">
        <v>149</v>
      </c>
      <c r="C10" s="24"/>
      <c r="D10" s="25"/>
      <c r="E10" s="26"/>
      <c r="F10" s="27"/>
      <c r="G10" s="14" t="s">
        <v>57</v>
      </c>
      <c r="H10" s="14"/>
      <c r="I10" s="14"/>
    </row>
    <row r="11" spans="1:9">
      <c r="A11" s="22"/>
      <c r="B11" s="23" t="s">
        <v>150</v>
      </c>
      <c r="C11" s="24"/>
      <c r="D11" s="25"/>
      <c r="E11" s="26">
        <v>150000</v>
      </c>
      <c r="F11" s="27">
        <v>149780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40" customHeight="1" spans="1:9">
      <c r="A14" s="22"/>
      <c r="B14" s="7" t="s">
        <v>223</v>
      </c>
      <c r="C14" s="7"/>
      <c r="D14" s="7"/>
      <c r="E14" s="7"/>
      <c r="F14" s="7" t="s">
        <v>223</v>
      </c>
      <c r="G14" s="7"/>
      <c r="H14" s="7"/>
      <c r="I14" s="7"/>
    </row>
    <row r="15" spans="1:9">
      <c r="A15" s="6" t="s">
        <v>153</v>
      </c>
      <c r="B15" s="29" t="s">
        <v>65</v>
      </c>
      <c r="C15" s="29" t="s">
        <v>66</v>
      </c>
      <c r="D15" s="30" t="s">
        <v>67</v>
      </c>
      <c r="E15" s="31" t="s">
        <v>68</v>
      </c>
      <c r="F15" s="29" t="s">
        <v>69</v>
      </c>
      <c r="G15" s="29" t="s">
        <v>70</v>
      </c>
      <c r="H15" s="29" t="s">
        <v>71</v>
      </c>
      <c r="I15" s="52" t="s">
        <v>72</v>
      </c>
    </row>
    <row r="16" spans="1:9">
      <c r="A16" s="6"/>
      <c r="B16" s="7" t="s">
        <v>154</v>
      </c>
      <c r="C16" s="32" t="s">
        <v>106</v>
      </c>
      <c r="D16" s="68" t="s">
        <v>224</v>
      </c>
      <c r="E16" s="42">
        <v>1</v>
      </c>
      <c r="F16" s="6">
        <v>1</v>
      </c>
      <c r="G16" s="61">
        <v>20</v>
      </c>
      <c r="H16" s="62">
        <v>20</v>
      </c>
      <c r="I16" s="35"/>
    </row>
    <row r="17" spans="1:9">
      <c r="A17" s="6"/>
      <c r="B17" s="7"/>
      <c r="C17" s="29"/>
      <c r="D17" s="8"/>
      <c r="E17" s="6"/>
      <c r="F17" s="6"/>
      <c r="G17" s="61"/>
      <c r="H17" s="62"/>
      <c r="I17" s="35"/>
    </row>
    <row r="18" spans="1:9">
      <c r="A18" s="6"/>
      <c r="B18" s="7"/>
      <c r="C18" s="31"/>
      <c r="D18" s="8"/>
      <c r="E18" s="6"/>
      <c r="F18" s="6"/>
      <c r="G18" s="61"/>
      <c r="H18" s="62"/>
      <c r="I18" s="35"/>
    </row>
    <row r="19" spans="1:9">
      <c r="A19" s="6"/>
      <c r="B19" s="7"/>
      <c r="C19" s="32" t="s">
        <v>109</v>
      </c>
      <c r="D19" s="68" t="s">
        <v>225</v>
      </c>
      <c r="E19" s="69">
        <v>1</v>
      </c>
      <c r="F19" s="38">
        <v>1</v>
      </c>
      <c r="G19" s="61">
        <v>10</v>
      </c>
      <c r="H19" s="62">
        <v>10</v>
      </c>
      <c r="I19" s="35"/>
    </row>
    <row r="20" spans="1:9">
      <c r="A20" s="6"/>
      <c r="B20" s="7"/>
      <c r="C20" s="29"/>
      <c r="D20" s="8"/>
      <c r="E20" s="38"/>
      <c r="F20" s="38"/>
      <c r="G20" s="61"/>
      <c r="H20" s="62"/>
      <c r="I20" s="35"/>
    </row>
    <row r="21" spans="1:9">
      <c r="A21" s="6"/>
      <c r="B21" s="7"/>
      <c r="C21" s="32" t="s">
        <v>112</v>
      </c>
      <c r="D21" s="68" t="s">
        <v>213</v>
      </c>
      <c r="E21" s="69">
        <v>1</v>
      </c>
      <c r="F21" s="69">
        <v>1</v>
      </c>
      <c r="G21" s="61">
        <v>10</v>
      </c>
      <c r="H21" s="62">
        <v>10</v>
      </c>
      <c r="I21" s="35"/>
    </row>
    <row r="22" spans="1:9">
      <c r="A22" s="6"/>
      <c r="B22" s="7"/>
      <c r="C22" s="29"/>
      <c r="D22" s="8"/>
      <c r="E22" s="6"/>
      <c r="F22" s="6"/>
      <c r="G22" s="61"/>
      <c r="H22" s="62"/>
      <c r="I22" s="35"/>
    </row>
    <row r="23" spans="1:9">
      <c r="A23" s="6"/>
      <c r="B23" s="7"/>
      <c r="C23" s="32" t="s">
        <v>116</v>
      </c>
      <c r="D23" s="68" t="s">
        <v>117</v>
      </c>
      <c r="E23" s="38">
        <v>1</v>
      </c>
      <c r="F23" s="38">
        <v>1</v>
      </c>
      <c r="G23" s="61">
        <v>10</v>
      </c>
      <c r="H23" s="62">
        <v>10</v>
      </c>
      <c r="I23" s="35"/>
    </row>
    <row r="24" spans="1:9">
      <c r="A24" s="6"/>
      <c r="B24" s="7"/>
      <c r="C24" s="29"/>
      <c r="D24" s="8"/>
      <c r="E24" s="42"/>
      <c r="F24" s="27"/>
      <c r="G24" s="61"/>
      <c r="H24" s="62"/>
      <c r="I24" s="35"/>
    </row>
    <row r="25" spans="1:9">
      <c r="A25" s="6"/>
      <c r="B25" s="7" t="s">
        <v>158</v>
      </c>
      <c r="C25" s="32" t="s">
        <v>119</v>
      </c>
      <c r="D25" s="8"/>
      <c r="E25" s="45"/>
      <c r="F25" s="45"/>
      <c r="G25" s="61"/>
      <c r="H25" s="62"/>
      <c r="I25" s="35"/>
    </row>
    <row r="26" spans="1:9">
      <c r="A26" s="6"/>
      <c r="B26" s="7"/>
      <c r="C26" s="29"/>
      <c r="D26" s="8"/>
      <c r="E26" s="8"/>
      <c r="F26" s="6"/>
      <c r="G26" s="61"/>
      <c r="H26" s="62"/>
      <c r="I26" s="35"/>
    </row>
    <row r="27" ht="22.5" spans="1:9">
      <c r="A27" s="6"/>
      <c r="B27" s="7"/>
      <c r="C27" s="32" t="s">
        <v>122</v>
      </c>
      <c r="D27" s="57" t="s">
        <v>226</v>
      </c>
      <c r="E27" s="57" t="s">
        <v>227</v>
      </c>
      <c r="F27" s="70" t="s">
        <v>77</v>
      </c>
      <c r="G27" s="61">
        <v>15</v>
      </c>
      <c r="H27" s="62">
        <v>15</v>
      </c>
      <c r="I27" s="35"/>
    </row>
    <row r="28" ht="33.75" spans="1:9">
      <c r="A28" s="6"/>
      <c r="B28" s="7"/>
      <c r="C28" s="29"/>
      <c r="D28" s="57" t="s">
        <v>228</v>
      </c>
      <c r="E28" s="57" t="s">
        <v>228</v>
      </c>
      <c r="F28" s="71" t="s">
        <v>77</v>
      </c>
      <c r="G28" s="61">
        <v>15</v>
      </c>
      <c r="H28" s="62">
        <v>15</v>
      </c>
      <c r="I28" s="35"/>
    </row>
    <row r="29" spans="1:9">
      <c r="A29" s="6"/>
      <c r="B29" s="7"/>
      <c r="C29" s="32" t="s">
        <v>124</v>
      </c>
      <c r="D29" s="72"/>
      <c r="E29" s="71"/>
      <c r="F29" s="71"/>
      <c r="G29" s="61"/>
      <c r="H29" s="62"/>
      <c r="I29" s="35"/>
    </row>
    <row r="30" spans="1:9">
      <c r="A30" s="6"/>
      <c r="B30" s="7"/>
      <c r="C30" s="29"/>
      <c r="D30" s="8"/>
      <c r="E30" s="8"/>
      <c r="F30" s="6"/>
      <c r="G30" s="61"/>
      <c r="H30" s="62"/>
      <c r="I30" s="35"/>
    </row>
    <row r="31" spans="1:9">
      <c r="A31" s="6"/>
      <c r="B31" s="7"/>
      <c r="C31" s="32" t="s">
        <v>126</v>
      </c>
      <c r="D31" s="8"/>
      <c r="E31" s="8"/>
      <c r="F31" s="6"/>
      <c r="G31" s="61"/>
      <c r="H31" s="62"/>
      <c r="I31" s="35"/>
    </row>
    <row r="32" spans="1:9">
      <c r="A32" s="6"/>
      <c r="B32" s="7"/>
      <c r="C32" s="29"/>
      <c r="D32" s="8"/>
      <c r="E32" s="8"/>
      <c r="F32" s="6"/>
      <c r="G32" s="61"/>
      <c r="H32" s="62"/>
      <c r="I32" s="35"/>
    </row>
    <row r="33" spans="1:9">
      <c r="A33" s="6"/>
      <c r="B33" s="22" t="s">
        <v>127</v>
      </c>
      <c r="C33" s="30" t="s">
        <v>128</v>
      </c>
      <c r="D33" s="44" t="s">
        <v>161</v>
      </c>
      <c r="E33" s="73" t="s">
        <v>186</v>
      </c>
      <c r="F33" s="73" t="s">
        <v>186</v>
      </c>
      <c r="G33" s="61">
        <v>10</v>
      </c>
      <c r="H33" s="62">
        <v>10</v>
      </c>
      <c r="I33" s="35"/>
    </row>
    <row r="34" spans="1:9">
      <c r="A34" s="6"/>
      <c r="B34" s="22"/>
      <c r="C34" s="22"/>
      <c r="D34" s="36"/>
      <c r="E34" s="36"/>
      <c r="F34" s="62"/>
      <c r="G34" s="61"/>
      <c r="H34" s="62"/>
      <c r="I34" s="35"/>
    </row>
    <row r="35" spans="1:9">
      <c r="A35" s="10" t="s">
        <v>131</v>
      </c>
      <c r="B35" s="11"/>
      <c r="C35" s="11"/>
      <c r="D35" s="11"/>
      <c r="E35" s="11"/>
      <c r="F35" s="12"/>
      <c r="G35" s="14">
        <v>100</v>
      </c>
      <c r="H35" s="14">
        <f>SUM(H16:H34)+I8</f>
        <v>99.9853333333333</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9" customHeight="1" spans="1:9">
      <c r="A38" s="48" t="s">
        <v>165</v>
      </c>
      <c r="B38" s="48"/>
      <c r="C38" s="48"/>
      <c r="D38" s="48"/>
      <c r="E38" s="48"/>
      <c r="F38" s="48"/>
      <c r="G38" s="48"/>
      <c r="H38" s="48"/>
      <c r="I38" s="48"/>
    </row>
    <row r="39" ht="39" customHeight="1" spans="1:9">
      <c r="A39" s="49" t="s">
        <v>135</v>
      </c>
      <c r="B39" s="49"/>
      <c r="C39" s="49"/>
      <c r="D39" s="49"/>
      <c r="E39" s="49"/>
      <c r="F39" s="49"/>
      <c r="G39" s="49"/>
      <c r="H39" s="49"/>
      <c r="I39" s="49"/>
    </row>
    <row r="40" ht="39" customHeight="1" spans="1:9">
      <c r="A40" s="48" t="s">
        <v>136</v>
      </c>
      <c r="B40" s="48"/>
      <c r="C40" s="48"/>
      <c r="D40" s="48"/>
      <c r="E40" s="48"/>
      <c r="F40" s="48"/>
      <c r="G40" s="48"/>
      <c r="H40" s="48"/>
      <c r="I40" s="48"/>
    </row>
    <row r="41" ht="39"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pageSetup paperSize="9" scale="82"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4" width="16.125" customWidth="1"/>
    <col min="5" max="6" width="12.875" customWidth="1"/>
    <col min="7" max="9" width="12.1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32</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1012.2</v>
      </c>
      <c r="F8" s="19">
        <f>F9+F12</f>
        <v>1012.2</v>
      </c>
      <c r="G8" s="20">
        <f>F8/E8</f>
        <v>1</v>
      </c>
      <c r="H8" s="21">
        <v>10</v>
      </c>
      <c r="I8" s="51">
        <f>G8*H8</f>
        <v>10</v>
      </c>
    </row>
    <row r="9" spans="1:9">
      <c r="A9" s="15"/>
      <c r="B9" s="16" t="s">
        <v>148</v>
      </c>
      <c r="C9" s="17"/>
      <c r="D9" s="18"/>
      <c r="E9" s="19">
        <f>E10+E11</f>
        <v>1012.2</v>
      </c>
      <c r="F9" s="19">
        <f>F10+F11</f>
        <v>1012.2</v>
      </c>
      <c r="G9" s="14" t="s">
        <v>57</v>
      </c>
      <c r="H9" s="14"/>
      <c r="I9" s="14"/>
    </row>
    <row r="10" spans="1:9">
      <c r="A10" s="22"/>
      <c r="B10" s="23" t="s">
        <v>149</v>
      </c>
      <c r="C10" s="24"/>
      <c r="D10" s="25"/>
      <c r="E10" s="26"/>
      <c r="F10" s="27"/>
      <c r="G10" s="14" t="s">
        <v>57</v>
      </c>
      <c r="H10" s="14"/>
      <c r="I10" s="14"/>
    </row>
    <row r="11" spans="1:9">
      <c r="A11" s="22"/>
      <c r="B11" s="23" t="s">
        <v>150</v>
      </c>
      <c r="C11" s="24"/>
      <c r="D11" s="25"/>
      <c r="E11" s="26">
        <v>1012.2</v>
      </c>
      <c r="F11" s="27">
        <v>1012.2</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57" customHeight="1" spans="1:9">
      <c r="A14" s="22"/>
      <c r="B14" s="7" t="s">
        <v>229</v>
      </c>
      <c r="C14" s="7"/>
      <c r="D14" s="7"/>
      <c r="E14" s="7"/>
      <c r="F14" s="7" t="s">
        <v>229</v>
      </c>
      <c r="G14" s="7"/>
      <c r="H14" s="7"/>
      <c r="I14" s="7"/>
    </row>
    <row r="15" ht="16" customHeight="1" spans="1:9">
      <c r="A15" s="6" t="s">
        <v>153</v>
      </c>
      <c r="B15" s="29" t="s">
        <v>65</v>
      </c>
      <c r="C15" s="29" t="s">
        <v>66</v>
      </c>
      <c r="D15" s="30" t="s">
        <v>67</v>
      </c>
      <c r="E15" s="31" t="s">
        <v>68</v>
      </c>
      <c r="F15" s="29" t="s">
        <v>69</v>
      </c>
      <c r="G15" s="29" t="s">
        <v>70</v>
      </c>
      <c r="H15" s="29" t="s">
        <v>71</v>
      </c>
      <c r="I15" s="52" t="s">
        <v>72</v>
      </c>
    </row>
    <row r="16" ht="16" customHeight="1" spans="1:9">
      <c r="A16" s="6"/>
      <c r="B16" s="7" t="s">
        <v>154</v>
      </c>
      <c r="C16" s="32" t="s">
        <v>106</v>
      </c>
      <c r="D16" s="33" t="s">
        <v>155</v>
      </c>
      <c r="E16" s="39" t="s">
        <v>230</v>
      </c>
      <c r="F16" s="6" t="s">
        <v>230</v>
      </c>
      <c r="G16" s="35">
        <v>20</v>
      </c>
      <c r="H16" s="6">
        <v>20</v>
      </c>
      <c r="I16" s="35"/>
    </row>
    <row r="17" ht="16" customHeight="1" spans="1:9">
      <c r="A17" s="6"/>
      <c r="B17" s="7"/>
      <c r="C17" s="29"/>
      <c r="D17" s="36"/>
      <c r="E17" s="39"/>
      <c r="F17" s="6"/>
      <c r="G17" s="35"/>
      <c r="H17" s="6"/>
      <c r="I17" s="35"/>
    </row>
    <row r="18" ht="16" customHeight="1" spans="1:9">
      <c r="A18" s="6"/>
      <c r="B18" s="7"/>
      <c r="C18" s="31"/>
      <c r="D18" s="36"/>
      <c r="E18" s="6"/>
      <c r="F18" s="6"/>
      <c r="G18" s="35"/>
      <c r="H18" s="6"/>
      <c r="I18" s="35"/>
    </row>
    <row r="19" ht="16" customHeight="1" spans="1:9">
      <c r="A19" s="6"/>
      <c r="B19" s="7"/>
      <c r="C19" s="32" t="s">
        <v>109</v>
      </c>
      <c r="D19" s="33" t="s">
        <v>95</v>
      </c>
      <c r="E19" s="42" t="s">
        <v>156</v>
      </c>
      <c r="F19" s="42" t="s">
        <v>77</v>
      </c>
      <c r="G19" s="35">
        <v>10</v>
      </c>
      <c r="H19" s="6">
        <v>10</v>
      </c>
      <c r="I19" s="35"/>
    </row>
    <row r="20" ht="16" customHeight="1" spans="1:9">
      <c r="A20" s="6"/>
      <c r="B20" s="7"/>
      <c r="C20" s="29"/>
      <c r="D20" s="36"/>
      <c r="E20" s="39"/>
      <c r="F20" s="39"/>
      <c r="G20" s="35"/>
      <c r="H20" s="6"/>
      <c r="I20" s="35"/>
    </row>
    <row r="21" ht="16" customHeight="1" spans="1:9">
      <c r="A21" s="6"/>
      <c r="B21" s="7"/>
      <c r="C21" s="32" t="s">
        <v>112</v>
      </c>
      <c r="D21" s="33" t="s">
        <v>157</v>
      </c>
      <c r="E21" s="38">
        <v>1</v>
      </c>
      <c r="F21" s="38">
        <v>1</v>
      </c>
      <c r="G21" s="35">
        <v>10</v>
      </c>
      <c r="H21" s="6">
        <v>10</v>
      </c>
      <c r="I21" s="35"/>
    </row>
    <row r="22" ht="16" customHeight="1" spans="1:9">
      <c r="A22" s="6"/>
      <c r="B22" s="7"/>
      <c r="C22" s="29"/>
      <c r="D22" s="36"/>
      <c r="E22" s="6"/>
      <c r="F22" s="6"/>
      <c r="G22" s="35"/>
      <c r="H22" s="6"/>
      <c r="I22" s="35"/>
    </row>
    <row r="23" ht="16" customHeight="1" spans="1:9">
      <c r="A23" s="6"/>
      <c r="B23" s="7"/>
      <c r="C23" s="32" t="s">
        <v>116</v>
      </c>
      <c r="D23" s="33" t="s">
        <v>117</v>
      </c>
      <c r="E23" s="41">
        <v>1</v>
      </c>
      <c r="F23" s="41">
        <v>1</v>
      </c>
      <c r="G23" s="35">
        <v>10</v>
      </c>
      <c r="H23" s="6">
        <v>10</v>
      </c>
      <c r="I23" s="35"/>
    </row>
    <row r="24" ht="16" customHeight="1" spans="1:9">
      <c r="A24" s="6"/>
      <c r="B24" s="7"/>
      <c r="C24" s="29"/>
      <c r="D24" s="8"/>
      <c r="E24" s="39"/>
      <c r="F24" s="27"/>
      <c r="G24" s="35"/>
      <c r="H24" s="6"/>
      <c r="I24" s="35"/>
    </row>
    <row r="25" ht="16" customHeight="1" spans="1:9">
      <c r="A25" s="6"/>
      <c r="B25" s="7" t="s">
        <v>158</v>
      </c>
      <c r="C25" s="32" t="s">
        <v>119</v>
      </c>
      <c r="D25" s="8"/>
      <c r="E25" s="39"/>
      <c r="F25" s="39"/>
      <c r="G25" s="35"/>
      <c r="H25" s="6"/>
      <c r="I25" s="35"/>
    </row>
    <row r="26" ht="16" customHeight="1" spans="1:9">
      <c r="A26" s="6"/>
      <c r="B26" s="7"/>
      <c r="C26" s="29"/>
      <c r="D26" s="8"/>
      <c r="E26" s="8"/>
      <c r="F26" s="6"/>
      <c r="G26" s="35"/>
      <c r="H26" s="6"/>
      <c r="I26" s="35"/>
    </row>
    <row r="27" ht="16" customHeight="1" spans="1:9">
      <c r="A27" s="6"/>
      <c r="B27" s="7"/>
      <c r="C27" s="32" t="s">
        <v>122</v>
      </c>
      <c r="D27" s="43" t="s">
        <v>231</v>
      </c>
      <c r="E27" s="67" t="s">
        <v>232</v>
      </c>
      <c r="F27" s="43" t="s">
        <v>77</v>
      </c>
      <c r="G27" s="35">
        <v>30</v>
      </c>
      <c r="H27" s="6">
        <v>30</v>
      </c>
      <c r="I27" s="35"/>
    </row>
    <row r="28" ht="16" customHeight="1" spans="1:9">
      <c r="A28" s="6"/>
      <c r="B28" s="7"/>
      <c r="C28" s="29"/>
      <c r="D28" s="8"/>
      <c r="E28" s="8"/>
      <c r="F28" s="6"/>
      <c r="G28" s="35"/>
      <c r="H28" s="6"/>
      <c r="I28" s="35"/>
    </row>
    <row r="29" ht="16" customHeight="1" spans="1:9">
      <c r="A29" s="6"/>
      <c r="B29" s="7"/>
      <c r="C29" s="32" t="s">
        <v>124</v>
      </c>
      <c r="D29" s="8"/>
      <c r="E29" s="8"/>
      <c r="F29" s="6"/>
      <c r="G29" s="35"/>
      <c r="H29" s="6"/>
      <c r="I29" s="35"/>
    </row>
    <row r="30" ht="16" customHeight="1" spans="1:9">
      <c r="A30" s="6"/>
      <c r="B30" s="7"/>
      <c r="C30" s="29"/>
      <c r="D30" s="8"/>
      <c r="E30" s="8"/>
      <c r="F30" s="6"/>
      <c r="G30" s="35"/>
      <c r="H30" s="6"/>
      <c r="I30" s="35"/>
    </row>
    <row r="31" ht="16" customHeight="1" spans="1:9">
      <c r="A31" s="6"/>
      <c r="B31" s="7"/>
      <c r="C31" s="32" t="s">
        <v>126</v>
      </c>
      <c r="D31" s="8"/>
      <c r="E31" s="39"/>
      <c r="F31" s="39"/>
      <c r="G31" s="35"/>
      <c r="H31" s="6"/>
      <c r="I31" s="35"/>
    </row>
    <row r="32" ht="16" customHeight="1" spans="1:9">
      <c r="A32" s="6"/>
      <c r="B32" s="7"/>
      <c r="C32" s="29"/>
      <c r="D32" s="8"/>
      <c r="E32" s="8"/>
      <c r="F32" s="6"/>
      <c r="G32" s="35"/>
      <c r="H32" s="6"/>
      <c r="I32" s="35"/>
    </row>
    <row r="33" ht="16" customHeight="1" spans="1:9">
      <c r="A33" s="6"/>
      <c r="B33" s="22" t="s">
        <v>127</v>
      </c>
      <c r="C33" s="30" t="s">
        <v>128</v>
      </c>
      <c r="D33" s="44" t="s">
        <v>161</v>
      </c>
      <c r="E33" s="45" t="s">
        <v>205</v>
      </c>
      <c r="F33" s="45" t="s">
        <v>199</v>
      </c>
      <c r="G33" s="35">
        <v>10</v>
      </c>
      <c r="H33" s="6">
        <v>10</v>
      </c>
      <c r="I33" s="35"/>
    </row>
    <row r="34" ht="16" customHeight="1" spans="1:9">
      <c r="A34" s="6"/>
      <c r="B34" s="22"/>
      <c r="C34" s="22"/>
      <c r="D34" s="8"/>
      <c r="E34" s="8"/>
      <c r="F34" s="6"/>
      <c r="G34" s="35"/>
      <c r="H34" s="6"/>
      <c r="I34" s="35"/>
    </row>
    <row r="35" ht="16" customHeight="1"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41" customHeight="1" spans="1:9">
      <c r="A38" s="48" t="s">
        <v>165</v>
      </c>
      <c r="B38" s="48"/>
      <c r="C38" s="48"/>
      <c r="D38" s="48"/>
      <c r="E38" s="48"/>
      <c r="F38" s="48"/>
      <c r="G38" s="48"/>
      <c r="H38" s="48"/>
      <c r="I38" s="48"/>
    </row>
    <row r="39" ht="41" customHeight="1" spans="1:9">
      <c r="A39" s="49" t="s">
        <v>135</v>
      </c>
      <c r="B39" s="49"/>
      <c r="C39" s="49"/>
      <c r="D39" s="49"/>
      <c r="E39" s="49"/>
      <c r="F39" s="49"/>
      <c r="G39" s="49"/>
      <c r="H39" s="49"/>
      <c r="I39" s="49"/>
    </row>
    <row r="40" ht="41" customHeight="1" spans="1:9">
      <c r="A40" s="48" t="s">
        <v>136</v>
      </c>
      <c r="B40" s="48"/>
      <c r="C40" s="48"/>
      <c r="D40" s="48"/>
      <c r="E40" s="48"/>
      <c r="F40" s="48"/>
      <c r="G40" s="48"/>
      <c r="H40" s="48"/>
      <c r="I40" s="48"/>
    </row>
    <row r="41" ht="41"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topLeftCell="A16" workbookViewId="0">
      <selection activeCell="A40" sqref="A40:I40"/>
    </sheetView>
  </sheetViews>
  <sheetFormatPr defaultColWidth="9" defaultRowHeight="13.5"/>
  <cols>
    <col min="4" max="4" width="15.375" customWidth="1"/>
    <col min="5" max="6" width="13.875" customWidth="1"/>
    <col min="7" max="9" width="12.8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34</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1716</v>
      </c>
      <c r="F8" s="19">
        <f>F9+F12</f>
        <v>1716</v>
      </c>
      <c r="G8" s="20">
        <f>F8/E8</f>
        <v>1</v>
      </c>
      <c r="H8" s="21">
        <v>10</v>
      </c>
      <c r="I8" s="51">
        <f>G8*H8</f>
        <v>10</v>
      </c>
    </row>
    <row r="9" spans="1:9">
      <c r="A9" s="15"/>
      <c r="B9" s="16" t="s">
        <v>148</v>
      </c>
      <c r="C9" s="17"/>
      <c r="D9" s="18"/>
      <c r="E9" s="19">
        <f>E10+E11</f>
        <v>1716</v>
      </c>
      <c r="F9" s="19">
        <f>F10+F11</f>
        <v>1716</v>
      </c>
      <c r="G9" s="14" t="s">
        <v>57</v>
      </c>
      <c r="H9" s="14"/>
      <c r="I9" s="14"/>
    </row>
    <row r="10" spans="1:9">
      <c r="A10" s="22"/>
      <c r="B10" s="23" t="s">
        <v>149</v>
      </c>
      <c r="C10" s="24"/>
      <c r="D10" s="25"/>
      <c r="E10" s="26"/>
      <c r="F10" s="27"/>
      <c r="G10" s="14" t="s">
        <v>57</v>
      </c>
      <c r="H10" s="14"/>
      <c r="I10" s="14"/>
    </row>
    <row r="11" spans="1:9">
      <c r="A11" s="22"/>
      <c r="B11" s="23" t="s">
        <v>150</v>
      </c>
      <c r="C11" s="24"/>
      <c r="D11" s="25"/>
      <c r="E11" s="26">
        <v>1716</v>
      </c>
      <c r="F11" s="27">
        <v>1716</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8" customHeight="1" spans="1:9">
      <c r="A14" s="22"/>
      <c r="B14" s="7" t="s">
        <v>233</v>
      </c>
      <c r="C14" s="7"/>
      <c r="D14" s="7"/>
      <c r="E14" s="7"/>
      <c r="F14" s="7" t="s">
        <v>233</v>
      </c>
      <c r="G14" s="7"/>
      <c r="H14" s="7"/>
      <c r="I14" s="7"/>
    </row>
    <row r="15" spans="1:9">
      <c r="A15" s="6" t="s">
        <v>153</v>
      </c>
      <c r="B15" s="29" t="s">
        <v>65</v>
      </c>
      <c r="C15" s="29" t="s">
        <v>66</v>
      </c>
      <c r="D15" s="30" t="s">
        <v>67</v>
      </c>
      <c r="E15" s="31" t="s">
        <v>68</v>
      </c>
      <c r="F15" s="29" t="s">
        <v>69</v>
      </c>
      <c r="G15" s="29" t="s">
        <v>70</v>
      </c>
      <c r="H15" s="29" t="s">
        <v>71</v>
      </c>
      <c r="I15" s="52" t="s">
        <v>72</v>
      </c>
    </row>
    <row r="16" ht="14.25" spans="1:9">
      <c r="A16" s="6"/>
      <c r="B16" s="7" t="s">
        <v>154</v>
      </c>
      <c r="C16" s="32" t="s">
        <v>106</v>
      </c>
      <c r="D16" s="33" t="s">
        <v>234</v>
      </c>
      <c r="E16" s="37" t="s">
        <v>235</v>
      </c>
      <c r="F16" s="6" t="s">
        <v>236</v>
      </c>
      <c r="G16" s="35">
        <v>20</v>
      </c>
      <c r="H16" s="6">
        <v>20</v>
      </c>
      <c r="I16" s="35"/>
    </row>
    <row r="17" spans="1:9">
      <c r="A17" s="6"/>
      <c r="B17" s="7"/>
      <c r="C17" s="29"/>
      <c r="D17" s="36"/>
      <c r="E17" s="39"/>
      <c r="F17" s="6"/>
      <c r="G17" s="35"/>
      <c r="H17" s="6"/>
      <c r="I17" s="35"/>
    </row>
    <row r="18" spans="1:9">
      <c r="A18" s="6"/>
      <c r="B18" s="7"/>
      <c r="C18" s="31"/>
      <c r="D18" s="36"/>
      <c r="E18" s="6"/>
      <c r="F18" s="6"/>
      <c r="G18" s="35"/>
      <c r="H18" s="6"/>
      <c r="I18" s="35"/>
    </row>
    <row r="19" ht="14.25" spans="1:9">
      <c r="A19" s="6"/>
      <c r="B19" s="7"/>
      <c r="C19" s="32" t="s">
        <v>109</v>
      </c>
      <c r="D19" s="33" t="s">
        <v>237</v>
      </c>
      <c r="E19" s="37" t="s">
        <v>205</v>
      </c>
      <c r="F19" s="41">
        <v>1</v>
      </c>
      <c r="G19" s="35">
        <v>10</v>
      </c>
      <c r="H19" s="6">
        <v>10</v>
      </c>
      <c r="I19" s="35"/>
    </row>
    <row r="20" spans="1:9">
      <c r="A20" s="6"/>
      <c r="B20" s="7"/>
      <c r="C20" s="29"/>
      <c r="D20" s="36"/>
      <c r="E20" s="39"/>
      <c r="F20" s="39"/>
      <c r="G20" s="35"/>
      <c r="H20" s="6"/>
      <c r="I20" s="35"/>
    </row>
    <row r="21" ht="14.25" spans="1:9">
      <c r="A21" s="6"/>
      <c r="B21" s="7"/>
      <c r="C21" s="32" t="s">
        <v>112</v>
      </c>
      <c r="D21" s="33" t="s">
        <v>238</v>
      </c>
      <c r="E21" s="37" t="s">
        <v>205</v>
      </c>
      <c r="F21" s="38">
        <v>1</v>
      </c>
      <c r="G21" s="35">
        <v>10</v>
      </c>
      <c r="H21" s="6">
        <v>10</v>
      </c>
      <c r="I21" s="35"/>
    </row>
    <row r="22" spans="1:9">
      <c r="A22" s="6"/>
      <c r="B22" s="7"/>
      <c r="C22" s="29"/>
      <c r="D22" s="36"/>
      <c r="E22" s="6"/>
      <c r="F22" s="6"/>
      <c r="G22" s="35"/>
      <c r="H22" s="6"/>
      <c r="I22" s="35"/>
    </row>
    <row r="23" spans="1:9">
      <c r="A23" s="6"/>
      <c r="B23" s="7"/>
      <c r="C23" s="32" t="s">
        <v>116</v>
      </c>
      <c r="D23" s="33" t="s">
        <v>117</v>
      </c>
      <c r="E23" s="41">
        <v>1</v>
      </c>
      <c r="F23" s="41">
        <v>1</v>
      </c>
      <c r="G23" s="35">
        <v>10</v>
      </c>
      <c r="H23" s="6">
        <v>10</v>
      </c>
      <c r="I23" s="35"/>
    </row>
    <row r="24" spans="1:9">
      <c r="A24" s="6"/>
      <c r="B24" s="7"/>
      <c r="C24" s="29"/>
      <c r="D24" s="8"/>
      <c r="E24" s="39"/>
      <c r="F24" s="27"/>
      <c r="G24" s="35"/>
      <c r="H24" s="6"/>
      <c r="I24" s="35"/>
    </row>
    <row r="25" spans="1:9">
      <c r="A25" s="6"/>
      <c r="B25" s="7" t="s">
        <v>158</v>
      </c>
      <c r="C25" s="32" t="s">
        <v>119</v>
      </c>
      <c r="D25" s="8"/>
      <c r="E25" s="39"/>
      <c r="F25" s="39"/>
      <c r="G25" s="35"/>
      <c r="H25" s="6"/>
      <c r="I25" s="35"/>
    </row>
    <row r="26" spans="1:9">
      <c r="A26" s="6"/>
      <c r="B26" s="7"/>
      <c r="C26" s="29"/>
      <c r="D26" s="8"/>
      <c r="E26" s="8"/>
      <c r="F26" s="6"/>
      <c r="G26" s="35"/>
      <c r="H26" s="6"/>
      <c r="I26" s="35"/>
    </row>
    <row r="27" ht="31.5" spans="1:9">
      <c r="A27" s="6"/>
      <c r="B27" s="7"/>
      <c r="C27" s="32" t="s">
        <v>122</v>
      </c>
      <c r="D27" s="67" t="s">
        <v>239</v>
      </c>
      <c r="E27" s="67" t="s">
        <v>239</v>
      </c>
      <c r="F27" s="59" t="s">
        <v>77</v>
      </c>
      <c r="G27" s="35">
        <v>30</v>
      </c>
      <c r="H27" s="6">
        <v>30</v>
      </c>
      <c r="I27" s="35"/>
    </row>
    <row r="28" spans="1:9">
      <c r="A28" s="6"/>
      <c r="B28" s="7"/>
      <c r="C28" s="29"/>
      <c r="D28" s="8"/>
      <c r="E28" s="8"/>
      <c r="F28" s="6"/>
      <c r="G28" s="35"/>
      <c r="H28" s="6"/>
      <c r="I28" s="35"/>
    </row>
    <row r="29" spans="1:9">
      <c r="A29" s="6"/>
      <c r="B29" s="7"/>
      <c r="C29" s="32" t="s">
        <v>124</v>
      </c>
      <c r="D29" s="8"/>
      <c r="E29" s="8"/>
      <c r="F29" s="6"/>
      <c r="G29" s="35"/>
      <c r="H29" s="6"/>
      <c r="I29" s="35"/>
    </row>
    <row r="30" spans="1:9">
      <c r="A30" s="6"/>
      <c r="B30" s="7"/>
      <c r="C30" s="29"/>
      <c r="D30" s="8"/>
      <c r="E30" s="8"/>
      <c r="F30" s="6"/>
      <c r="G30" s="35"/>
      <c r="H30" s="6"/>
      <c r="I30" s="35"/>
    </row>
    <row r="31" spans="1:9">
      <c r="A31" s="6"/>
      <c r="B31" s="7"/>
      <c r="C31" s="32" t="s">
        <v>126</v>
      </c>
      <c r="D31" s="8"/>
      <c r="E31" s="39"/>
      <c r="F31" s="39"/>
      <c r="G31" s="35"/>
      <c r="H31" s="6"/>
      <c r="I31" s="35"/>
    </row>
    <row r="32" spans="1:9">
      <c r="A32" s="6"/>
      <c r="B32" s="7"/>
      <c r="C32" s="29"/>
      <c r="D32" s="8"/>
      <c r="E32" s="8"/>
      <c r="F32" s="6"/>
      <c r="G32" s="35"/>
      <c r="H32" s="6"/>
      <c r="I32" s="35"/>
    </row>
    <row r="33" spans="1:9">
      <c r="A33" s="6"/>
      <c r="B33" s="22" t="s">
        <v>127</v>
      </c>
      <c r="C33" s="30" t="s">
        <v>128</v>
      </c>
      <c r="D33" s="44" t="s">
        <v>161</v>
      </c>
      <c r="E33" s="45" t="s">
        <v>205</v>
      </c>
      <c r="F33" s="45" t="s">
        <v>205</v>
      </c>
      <c r="G33" s="35">
        <v>10</v>
      </c>
      <c r="H33" s="6">
        <v>10</v>
      </c>
      <c r="I33" s="35"/>
    </row>
    <row r="34" spans="1:9">
      <c r="A34" s="6"/>
      <c r="B34" s="22"/>
      <c r="C34" s="22"/>
      <c r="D34" s="8"/>
      <c r="E34" s="8"/>
      <c r="F34" s="6"/>
      <c r="G34" s="35"/>
      <c r="H34" s="6"/>
      <c r="I34" s="35"/>
    </row>
    <row r="35"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6" customHeight="1" spans="1:9">
      <c r="A38" s="48" t="s">
        <v>165</v>
      </c>
      <c r="B38" s="48"/>
      <c r="C38" s="48"/>
      <c r="D38" s="48"/>
      <c r="E38" s="48"/>
      <c r="F38" s="48"/>
      <c r="G38" s="48"/>
      <c r="H38" s="48"/>
      <c r="I38" s="48"/>
    </row>
    <row r="39" ht="36" customHeight="1" spans="1:9">
      <c r="A39" s="49" t="s">
        <v>135</v>
      </c>
      <c r="B39" s="49"/>
      <c r="C39" s="49"/>
      <c r="D39" s="49"/>
      <c r="E39" s="49"/>
      <c r="F39" s="49"/>
      <c r="G39" s="49"/>
      <c r="H39" s="49"/>
      <c r="I39" s="49"/>
    </row>
    <row r="40" ht="36" customHeight="1" spans="1:9">
      <c r="A40" s="48" t="s">
        <v>136</v>
      </c>
      <c r="B40" s="48"/>
      <c r="C40" s="48"/>
      <c r="D40" s="48"/>
      <c r="E40" s="48"/>
      <c r="F40" s="48"/>
      <c r="G40" s="48"/>
      <c r="H40" s="48"/>
      <c r="I40" s="48"/>
    </row>
    <row r="41" ht="36"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topLeftCell="A7" workbookViewId="0">
      <selection activeCell="A39" sqref="A39:I39"/>
    </sheetView>
  </sheetViews>
  <sheetFormatPr defaultColWidth="9" defaultRowHeight="13.5"/>
  <cols>
    <col min="4" max="4" width="18.5" customWidth="1"/>
    <col min="5" max="6" width="12" customWidth="1"/>
    <col min="7" max="9" width="11.3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36</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16930</v>
      </c>
      <c r="F8" s="19">
        <f>F9+F12</f>
        <v>16930</v>
      </c>
      <c r="G8" s="20">
        <f>F8/E8</f>
        <v>1</v>
      </c>
      <c r="H8" s="21">
        <v>10</v>
      </c>
      <c r="I8" s="51">
        <f>G8*H8</f>
        <v>10</v>
      </c>
    </row>
    <row r="9" spans="1:9">
      <c r="A9" s="15"/>
      <c r="B9" s="16" t="s">
        <v>148</v>
      </c>
      <c r="C9" s="17"/>
      <c r="D9" s="18"/>
      <c r="E9" s="19">
        <f>E10+E11</f>
        <v>16930</v>
      </c>
      <c r="F9" s="19">
        <f>F10+F11</f>
        <v>16930</v>
      </c>
      <c r="G9" s="14" t="s">
        <v>57</v>
      </c>
      <c r="H9" s="14"/>
      <c r="I9" s="14"/>
    </row>
    <row r="10" spans="1:9">
      <c r="A10" s="22"/>
      <c r="B10" s="23" t="s">
        <v>149</v>
      </c>
      <c r="C10" s="24"/>
      <c r="D10" s="25"/>
      <c r="E10" s="26"/>
      <c r="F10" s="27"/>
      <c r="G10" s="14" t="s">
        <v>57</v>
      </c>
      <c r="H10" s="14"/>
      <c r="I10" s="14"/>
    </row>
    <row r="11" spans="1:9">
      <c r="A11" s="22"/>
      <c r="B11" s="23" t="s">
        <v>150</v>
      </c>
      <c r="C11" s="24"/>
      <c r="D11" s="25"/>
      <c r="E11" s="26">
        <v>16930</v>
      </c>
      <c r="F11" s="27">
        <v>16930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spans="1:9">
      <c r="A14" s="22"/>
      <c r="B14" s="7" t="s">
        <v>240</v>
      </c>
      <c r="C14" s="7"/>
      <c r="D14" s="7"/>
      <c r="E14" s="7"/>
      <c r="F14" s="7" t="s">
        <v>240</v>
      </c>
      <c r="G14" s="7"/>
      <c r="H14" s="7"/>
      <c r="I14" s="7"/>
    </row>
    <row r="15" ht="22.5" spans="1:9">
      <c r="A15" s="6" t="s">
        <v>153</v>
      </c>
      <c r="B15" s="29" t="s">
        <v>65</v>
      </c>
      <c r="C15" s="29" t="s">
        <v>66</v>
      </c>
      <c r="D15" s="30" t="s">
        <v>67</v>
      </c>
      <c r="E15" s="31" t="s">
        <v>68</v>
      </c>
      <c r="F15" s="29" t="s">
        <v>69</v>
      </c>
      <c r="G15" s="29" t="s">
        <v>70</v>
      </c>
      <c r="H15" s="29" t="s">
        <v>71</v>
      </c>
      <c r="I15" s="52" t="s">
        <v>72</v>
      </c>
    </row>
    <row r="16" ht="14.25" spans="1:9">
      <c r="A16" s="6"/>
      <c r="B16" s="7" t="s">
        <v>154</v>
      </c>
      <c r="C16" s="32" t="s">
        <v>106</v>
      </c>
      <c r="D16" s="33" t="s">
        <v>241</v>
      </c>
      <c r="E16" s="37" t="s">
        <v>242</v>
      </c>
      <c r="F16" s="6" t="s">
        <v>243</v>
      </c>
      <c r="G16" s="35">
        <v>20</v>
      </c>
      <c r="H16" s="6">
        <v>20</v>
      </c>
      <c r="I16" s="35"/>
    </row>
    <row r="17" spans="1:9">
      <c r="A17" s="6"/>
      <c r="B17" s="7"/>
      <c r="C17" s="29"/>
      <c r="D17" s="36"/>
      <c r="E17" s="39"/>
      <c r="F17" s="6"/>
      <c r="G17" s="35"/>
      <c r="H17" s="6"/>
      <c r="I17" s="35"/>
    </row>
    <row r="18" spans="1:9">
      <c r="A18" s="6"/>
      <c r="B18" s="7"/>
      <c r="C18" s="31"/>
      <c r="D18" s="36"/>
      <c r="E18" s="6"/>
      <c r="F18" s="6"/>
      <c r="G18" s="35"/>
      <c r="H18" s="6"/>
      <c r="I18" s="35"/>
    </row>
    <row r="19" ht="14.25" spans="1:9">
      <c r="A19" s="6"/>
      <c r="B19" s="7"/>
      <c r="C19" s="32" t="s">
        <v>109</v>
      </c>
      <c r="D19" s="33" t="s">
        <v>244</v>
      </c>
      <c r="E19" s="37" t="s">
        <v>245</v>
      </c>
      <c r="F19" s="41">
        <v>1</v>
      </c>
      <c r="G19" s="35">
        <v>10</v>
      </c>
      <c r="H19" s="6">
        <v>10</v>
      </c>
      <c r="I19" s="35"/>
    </row>
    <row r="20" spans="1:9">
      <c r="A20" s="6"/>
      <c r="B20" s="7"/>
      <c r="C20" s="29"/>
      <c r="D20" s="36"/>
      <c r="E20" s="39"/>
      <c r="F20" s="39"/>
      <c r="G20" s="35"/>
      <c r="H20" s="6"/>
      <c r="I20" s="35"/>
    </row>
    <row r="21" ht="14.25" spans="1:9">
      <c r="A21" s="6"/>
      <c r="B21" s="7"/>
      <c r="C21" s="32" t="s">
        <v>112</v>
      </c>
      <c r="D21" s="33" t="s">
        <v>246</v>
      </c>
      <c r="E21" s="55">
        <v>1</v>
      </c>
      <c r="F21" s="38">
        <v>1</v>
      </c>
      <c r="G21" s="35">
        <v>10</v>
      </c>
      <c r="H21" s="6">
        <v>10</v>
      </c>
      <c r="I21" s="35"/>
    </row>
    <row r="22" spans="1:9">
      <c r="A22" s="6"/>
      <c r="B22" s="7"/>
      <c r="C22" s="29"/>
      <c r="D22" s="36"/>
      <c r="E22" s="6"/>
      <c r="F22" s="6"/>
      <c r="G22" s="35"/>
      <c r="H22" s="6"/>
      <c r="I22" s="35"/>
    </row>
    <row r="23" spans="1:9">
      <c r="A23" s="6"/>
      <c r="B23" s="7"/>
      <c r="C23" s="32" t="s">
        <v>116</v>
      </c>
      <c r="D23" s="33" t="s">
        <v>117</v>
      </c>
      <c r="E23" s="41">
        <v>1</v>
      </c>
      <c r="F23" s="41">
        <v>1</v>
      </c>
      <c r="G23" s="35">
        <v>10</v>
      </c>
      <c r="H23" s="6">
        <v>10</v>
      </c>
      <c r="I23" s="35"/>
    </row>
    <row r="24" spans="1:9">
      <c r="A24" s="6"/>
      <c r="B24" s="7"/>
      <c r="C24" s="29"/>
      <c r="D24" s="8"/>
      <c r="E24" s="39"/>
      <c r="F24" s="27"/>
      <c r="G24" s="35"/>
      <c r="H24" s="6"/>
      <c r="I24" s="35"/>
    </row>
    <row r="25" spans="1:9">
      <c r="A25" s="6"/>
      <c r="B25" s="7" t="s">
        <v>158</v>
      </c>
      <c r="C25" s="32" t="s">
        <v>119</v>
      </c>
      <c r="D25" s="8" t="s">
        <v>247</v>
      </c>
      <c r="E25" s="42" t="s">
        <v>248</v>
      </c>
      <c r="F25" s="42" t="s">
        <v>77</v>
      </c>
      <c r="G25" s="35">
        <v>30</v>
      </c>
      <c r="H25" s="6">
        <v>30</v>
      </c>
      <c r="I25" s="35"/>
    </row>
    <row r="26" spans="1:9">
      <c r="A26" s="6"/>
      <c r="B26" s="7"/>
      <c r="C26" s="29"/>
      <c r="D26" s="8"/>
      <c r="E26" s="8"/>
      <c r="F26" s="6"/>
      <c r="G26" s="35"/>
      <c r="H26" s="6"/>
      <c r="I26" s="35"/>
    </row>
    <row r="27" spans="1:9">
      <c r="A27" s="6"/>
      <c r="B27" s="7"/>
      <c r="C27" s="32" t="s">
        <v>122</v>
      </c>
      <c r="D27" s="66"/>
      <c r="E27" s="66"/>
      <c r="F27" s="66"/>
      <c r="G27" s="35"/>
      <c r="H27" s="6"/>
      <c r="I27" s="35"/>
    </row>
    <row r="28" spans="1:9">
      <c r="A28" s="6"/>
      <c r="B28" s="7"/>
      <c r="C28" s="29"/>
      <c r="D28" s="8"/>
      <c r="E28" s="8"/>
      <c r="F28" s="6"/>
      <c r="G28" s="35"/>
      <c r="H28" s="6"/>
      <c r="I28" s="35"/>
    </row>
    <row r="29" spans="1:9">
      <c r="A29" s="6"/>
      <c r="B29" s="7"/>
      <c r="C29" s="32" t="s">
        <v>124</v>
      </c>
      <c r="D29" s="8"/>
      <c r="E29" s="8"/>
      <c r="F29" s="6"/>
      <c r="G29" s="35"/>
      <c r="H29" s="6"/>
      <c r="I29" s="35"/>
    </row>
    <row r="30" spans="1:9">
      <c r="A30" s="6"/>
      <c r="B30" s="7"/>
      <c r="C30" s="29"/>
      <c r="D30" s="8"/>
      <c r="E30" s="8"/>
      <c r="F30" s="6"/>
      <c r="G30" s="35"/>
      <c r="H30" s="6"/>
      <c r="I30" s="35"/>
    </row>
    <row r="31" spans="1:9">
      <c r="A31" s="6"/>
      <c r="B31" s="7"/>
      <c r="C31" s="32" t="s">
        <v>126</v>
      </c>
      <c r="D31" s="8"/>
      <c r="E31" s="39"/>
      <c r="F31" s="39"/>
      <c r="G31" s="35"/>
      <c r="H31" s="6"/>
      <c r="I31" s="35"/>
    </row>
    <row r="32" spans="1:9">
      <c r="A32" s="6"/>
      <c r="B32" s="7"/>
      <c r="C32" s="29"/>
      <c r="D32" s="8"/>
      <c r="E32" s="8"/>
      <c r="F32" s="6"/>
      <c r="G32" s="35"/>
      <c r="H32" s="6"/>
      <c r="I32" s="35"/>
    </row>
    <row r="33" spans="1:9">
      <c r="A33" s="6"/>
      <c r="B33" s="22" t="s">
        <v>127</v>
      </c>
      <c r="C33" s="30" t="s">
        <v>128</v>
      </c>
      <c r="D33" s="44" t="s">
        <v>161</v>
      </c>
      <c r="E33" s="45" t="s">
        <v>205</v>
      </c>
      <c r="F33" s="45" t="s">
        <v>205</v>
      </c>
      <c r="G33" s="35">
        <v>10</v>
      </c>
      <c r="H33" s="6">
        <v>10</v>
      </c>
      <c r="I33" s="35"/>
    </row>
    <row r="34" spans="1:9">
      <c r="A34" s="6"/>
      <c r="B34" s="22"/>
      <c r="C34" s="22"/>
      <c r="D34" s="8"/>
      <c r="E34" s="8"/>
      <c r="F34" s="6"/>
      <c r="G34" s="35"/>
      <c r="H34" s="6"/>
      <c r="I34" s="35"/>
    </row>
    <row r="35"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7" customHeight="1" spans="1:9">
      <c r="A38" s="48" t="s">
        <v>165</v>
      </c>
      <c r="B38" s="48"/>
      <c r="C38" s="48"/>
      <c r="D38" s="48"/>
      <c r="E38" s="48"/>
      <c r="F38" s="48"/>
      <c r="G38" s="48"/>
      <c r="H38" s="48"/>
      <c r="I38" s="48"/>
    </row>
    <row r="39" ht="37" customHeight="1" spans="1:9">
      <c r="A39" s="49" t="s">
        <v>135</v>
      </c>
      <c r="B39" s="49"/>
      <c r="C39" s="49"/>
      <c r="D39" s="49"/>
      <c r="E39" s="49"/>
      <c r="F39" s="49"/>
      <c r="G39" s="49"/>
      <c r="H39" s="49"/>
      <c r="I39" s="49"/>
    </row>
    <row r="40" ht="37" customHeight="1" spans="1:9">
      <c r="A40" s="48" t="s">
        <v>136</v>
      </c>
      <c r="B40" s="48"/>
      <c r="C40" s="48"/>
      <c r="D40" s="48"/>
      <c r="E40" s="48"/>
      <c r="F40" s="48"/>
      <c r="G40" s="48"/>
      <c r="H40" s="48"/>
      <c r="I40" s="48"/>
    </row>
    <row r="41" ht="37"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4" width="15.25" customWidth="1"/>
    <col min="5" max="6" width="13.75" customWidth="1"/>
    <col min="7" max="9" width="11"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38</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150000</v>
      </c>
      <c r="F8" s="19">
        <f>F9+F12</f>
        <v>150000</v>
      </c>
      <c r="G8" s="20">
        <f>F8/E8</f>
        <v>1</v>
      </c>
      <c r="H8" s="21">
        <v>10</v>
      </c>
      <c r="I8" s="51">
        <f>G8*H8</f>
        <v>10</v>
      </c>
    </row>
    <row r="9" spans="1:9">
      <c r="A9" s="15"/>
      <c r="B9" s="16" t="s">
        <v>148</v>
      </c>
      <c r="C9" s="17"/>
      <c r="D9" s="18"/>
      <c r="E9" s="19">
        <f>E10+E11</f>
        <v>150000</v>
      </c>
      <c r="F9" s="19">
        <f>F10+F11</f>
        <v>150000</v>
      </c>
      <c r="G9" s="14" t="s">
        <v>57</v>
      </c>
      <c r="H9" s="14"/>
      <c r="I9" s="14"/>
    </row>
    <row r="10" spans="1:9">
      <c r="A10" s="22"/>
      <c r="B10" s="23" t="s">
        <v>149</v>
      </c>
      <c r="C10" s="24"/>
      <c r="D10" s="25"/>
      <c r="E10" s="26"/>
      <c r="F10" s="27"/>
      <c r="G10" s="14" t="s">
        <v>57</v>
      </c>
      <c r="H10" s="14"/>
      <c r="I10" s="14"/>
    </row>
    <row r="11" spans="1:9">
      <c r="A11" s="22"/>
      <c r="B11" s="23" t="s">
        <v>150</v>
      </c>
      <c r="C11" s="24"/>
      <c r="D11" s="25"/>
      <c r="E11" s="26">
        <v>150000</v>
      </c>
      <c r="F11" s="27">
        <v>150000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8" customHeight="1" spans="1:9">
      <c r="A14" s="22"/>
      <c r="B14" s="6" t="s">
        <v>249</v>
      </c>
      <c r="C14" s="6"/>
      <c r="D14" s="7"/>
      <c r="E14" s="6"/>
      <c r="F14" s="7" t="s">
        <v>249</v>
      </c>
      <c r="G14" s="7"/>
      <c r="H14" s="7"/>
      <c r="I14" s="7"/>
    </row>
    <row r="15" ht="22.5" spans="1:9">
      <c r="A15" s="6" t="s">
        <v>153</v>
      </c>
      <c r="B15" s="29" t="s">
        <v>65</v>
      </c>
      <c r="C15" s="29" t="s">
        <v>66</v>
      </c>
      <c r="D15" s="30" t="s">
        <v>67</v>
      </c>
      <c r="E15" s="31" t="s">
        <v>68</v>
      </c>
      <c r="F15" s="29" t="s">
        <v>69</v>
      </c>
      <c r="G15" s="29" t="s">
        <v>70</v>
      </c>
      <c r="H15" s="29" t="s">
        <v>71</v>
      </c>
      <c r="I15" s="52" t="s">
        <v>72</v>
      </c>
    </row>
    <row r="16" ht="19" customHeight="1" spans="1:9">
      <c r="A16" s="6"/>
      <c r="B16" s="7" t="s">
        <v>154</v>
      </c>
      <c r="C16" s="32" t="s">
        <v>106</v>
      </c>
      <c r="D16" s="33" t="s">
        <v>250</v>
      </c>
      <c r="E16" s="60">
        <v>1</v>
      </c>
      <c r="F16" s="60">
        <v>1</v>
      </c>
      <c r="G16" s="61">
        <v>20</v>
      </c>
      <c r="H16" s="62">
        <v>20</v>
      </c>
      <c r="I16" s="35"/>
    </row>
    <row r="17" ht="19" customHeight="1" spans="1:9">
      <c r="A17" s="6"/>
      <c r="B17" s="7"/>
      <c r="C17" s="29"/>
      <c r="D17" s="36"/>
      <c r="E17" s="62"/>
      <c r="F17" s="62"/>
      <c r="G17" s="61"/>
      <c r="H17" s="62"/>
      <c r="I17" s="35"/>
    </row>
    <row r="18" ht="19" customHeight="1" spans="1:9">
      <c r="A18" s="6"/>
      <c r="B18" s="7"/>
      <c r="C18" s="31"/>
      <c r="D18" s="36"/>
      <c r="E18" s="62"/>
      <c r="F18" s="62"/>
      <c r="G18" s="61"/>
      <c r="H18" s="62"/>
      <c r="I18" s="35"/>
    </row>
    <row r="19" ht="19" customHeight="1" spans="1:9">
      <c r="A19" s="6"/>
      <c r="B19" s="7"/>
      <c r="C19" s="32" t="s">
        <v>109</v>
      </c>
      <c r="D19" s="33" t="s">
        <v>95</v>
      </c>
      <c r="E19" s="58" t="s">
        <v>156</v>
      </c>
      <c r="F19" s="58" t="s">
        <v>77</v>
      </c>
      <c r="G19" s="61">
        <v>10</v>
      </c>
      <c r="H19" s="62">
        <v>10</v>
      </c>
      <c r="I19" s="35"/>
    </row>
    <row r="20" ht="19" customHeight="1" spans="1:9">
      <c r="A20" s="6"/>
      <c r="B20" s="7"/>
      <c r="C20" s="29"/>
      <c r="D20" s="36"/>
      <c r="E20" s="62"/>
      <c r="F20" s="62"/>
      <c r="G20" s="61"/>
      <c r="H20" s="62"/>
      <c r="I20" s="35"/>
    </row>
    <row r="21" ht="19" customHeight="1" spans="1:9">
      <c r="A21" s="6"/>
      <c r="B21" s="7"/>
      <c r="C21" s="32" t="s">
        <v>112</v>
      </c>
      <c r="D21" s="33" t="s">
        <v>157</v>
      </c>
      <c r="E21" s="60">
        <v>1</v>
      </c>
      <c r="F21" s="63">
        <v>1</v>
      </c>
      <c r="G21" s="61">
        <v>10</v>
      </c>
      <c r="H21" s="62">
        <v>10</v>
      </c>
      <c r="I21" s="35"/>
    </row>
    <row r="22" ht="19" customHeight="1" spans="1:9">
      <c r="A22" s="6"/>
      <c r="B22" s="7"/>
      <c r="C22" s="29"/>
      <c r="D22" s="36"/>
      <c r="E22" s="62"/>
      <c r="F22" s="62"/>
      <c r="G22" s="61"/>
      <c r="H22" s="62"/>
      <c r="I22" s="35"/>
    </row>
    <row r="23" ht="19" customHeight="1" spans="1:9">
      <c r="A23" s="6"/>
      <c r="B23" s="7"/>
      <c r="C23" s="32" t="s">
        <v>116</v>
      </c>
      <c r="D23" s="33" t="s">
        <v>117</v>
      </c>
      <c r="E23" s="60">
        <v>1</v>
      </c>
      <c r="F23" s="60">
        <v>1</v>
      </c>
      <c r="G23" s="61">
        <v>10</v>
      </c>
      <c r="H23" s="62">
        <v>10</v>
      </c>
      <c r="I23" s="35"/>
    </row>
    <row r="24" ht="19" customHeight="1" spans="1:9">
      <c r="A24" s="6"/>
      <c r="B24" s="7"/>
      <c r="C24" s="29"/>
      <c r="D24" s="36"/>
      <c r="E24" s="62"/>
      <c r="F24" s="62"/>
      <c r="G24" s="61"/>
      <c r="H24" s="62"/>
      <c r="I24" s="35"/>
    </row>
    <row r="25" ht="19" customHeight="1" spans="1:9">
      <c r="A25" s="6"/>
      <c r="B25" s="7" t="s">
        <v>158</v>
      </c>
      <c r="C25" s="32" t="s">
        <v>119</v>
      </c>
      <c r="D25" s="36"/>
      <c r="E25" s="36"/>
      <c r="F25" s="62"/>
      <c r="G25" s="61"/>
      <c r="H25" s="62"/>
      <c r="I25" s="35"/>
    </row>
    <row r="26" ht="19" customHeight="1" spans="1:9">
      <c r="A26" s="6"/>
      <c r="B26" s="7"/>
      <c r="C26" s="29"/>
      <c r="D26" s="36"/>
      <c r="E26" s="36"/>
      <c r="F26" s="62"/>
      <c r="G26" s="61"/>
      <c r="H26" s="62"/>
      <c r="I26" s="35"/>
    </row>
    <row r="27" ht="19" customHeight="1" spans="1:9">
      <c r="A27" s="6"/>
      <c r="B27" s="7"/>
      <c r="C27" s="32" t="s">
        <v>122</v>
      </c>
      <c r="D27" s="43" t="s">
        <v>159</v>
      </c>
      <c r="E27" s="58" t="s">
        <v>160</v>
      </c>
      <c r="F27" s="62" t="s">
        <v>77</v>
      </c>
      <c r="G27" s="61">
        <v>30</v>
      </c>
      <c r="H27" s="62">
        <v>30</v>
      </c>
      <c r="I27" s="35"/>
    </row>
    <row r="28" ht="19" customHeight="1" spans="1:9">
      <c r="A28" s="6"/>
      <c r="B28" s="7"/>
      <c r="C28" s="29"/>
      <c r="D28" s="36"/>
      <c r="E28" s="36"/>
      <c r="F28" s="62"/>
      <c r="G28" s="61"/>
      <c r="H28" s="62"/>
      <c r="I28" s="35"/>
    </row>
    <row r="29" ht="19" customHeight="1" spans="1:9">
      <c r="A29" s="6"/>
      <c r="B29" s="7"/>
      <c r="C29" s="32" t="s">
        <v>124</v>
      </c>
      <c r="D29" s="36"/>
      <c r="E29" s="36"/>
      <c r="F29" s="62"/>
      <c r="G29" s="61"/>
      <c r="H29" s="62"/>
      <c r="I29" s="35"/>
    </row>
    <row r="30" ht="19" customHeight="1" spans="1:9">
      <c r="A30" s="6"/>
      <c r="B30" s="7"/>
      <c r="C30" s="29"/>
      <c r="D30" s="36"/>
      <c r="E30" s="36"/>
      <c r="F30" s="62"/>
      <c r="G30" s="61"/>
      <c r="H30" s="62"/>
      <c r="I30" s="35"/>
    </row>
    <row r="31" ht="19" customHeight="1" spans="1:9">
      <c r="A31" s="6"/>
      <c r="B31" s="7"/>
      <c r="C31" s="32" t="s">
        <v>126</v>
      </c>
      <c r="D31" s="36"/>
      <c r="E31" s="36"/>
      <c r="F31" s="62"/>
      <c r="G31" s="61"/>
      <c r="H31" s="62"/>
      <c r="I31" s="35"/>
    </row>
    <row r="32" ht="19" customHeight="1" spans="1:9">
      <c r="A32" s="6"/>
      <c r="B32" s="7"/>
      <c r="C32" s="29"/>
      <c r="D32" s="36"/>
      <c r="E32" s="36"/>
      <c r="F32" s="62"/>
      <c r="G32" s="61"/>
      <c r="H32" s="62"/>
      <c r="I32" s="35"/>
    </row>
    <row r="33" ht="19" customHeight="1" spans="1:9">
      <c r="A33" s="6"/>
      <c r="B33" s="22" t="s">
        <v>127</v>
      </c>
      <c r="C33" s="30" t="s">
        <v>128</v>
      </c>
      <c r="D33" s="64" t="s">
        <v>251</v>
      </c>
      <c r="E33" s="65" t="s">
        <v>252</v>
      </c>
      <c r="F33" s="63">
        <v>0.95</v>
      </c>
      <c r="G33" s="61">
        <v>10</v>
      </c>
      <c r="H33" s="62">
        <v>10</v>
      </c>
      <c r="I33" s="35"/>
    </row>
    <row r="34" ht="19" customHeight="1" spans="1:9">
      <c r="A34" s="6"/>
      <c r="B34" s="22"/>
      <c r="C34" s="22"/>
      <c r="D34" s="36"/>
      <c r="E34" s="36"/>
      <c r="F34" s="62"/>
      <c r="G34" s="61"/>
      <c r="H34" s="62"/>
      <c r="I34" s="35"/>
    </row>
    <row r="35" ht="19" customHeight="1"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41" customHeight="1" spans="1:9">
      <c r="A38" s="48" t="s">
        <v>165</v>
      </c>
      <c r="B38" s="48"/>
      <c r="C38" s="48"/>
      <c r="D38" s="48"/>
      <c r="E38" s="48"/>
      <c r="F38" s="48"/>
      <c r="G38" s="48"/>
      <c r="H38" s="48"/>
      <c r="I38" s="48"/>
    </row>
    <row r="39" ht="41" customHeight="1" spans="1:9">
      <c r="A39" s="49" t="s">
        <v>135</v>
      </c>
      <c r="B39" s="49"/>
      <c r="C39" s="49"/>
      <c r="D39" s="49"/>
      <c r="E39" s="49"/>
      <c r="F39" s="49"/>
      <c r="G39" s="49"/>
      <c r="H39" s="49"/>
      <c r="I39" s="49"/>
    </row>
    <row r="40" ht="41" customHeight="1" spans="1:9">
      <c r="A40" s="48" t="s">
        <v>136</v>
      </c>
      <c r="B40" s="48"/>
      <c r="C40" s="48"/>
      <c r="D40" s="48"/>
      <c r="E40" s="48"/>
      <c r="F40" s="48"/>
      <c r="G40" s="48"/>
      <c r="H40" s="48"/>
      <c r="I40" s="48"/>
    </row>
    <row r="41" ht="41"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topLeftCell="A13" workbookViewId="0">
      <selection activeCell="B16" sqref="B16:B24"/>
    </sheetView>
  </sheetViews>
  <sheetFormatPr defaultColWidth="9" defaultRowHeight="13.5"/>
  <cols>
    <col min="4" max="4" width="15.75" customWidth="1"/>
    <col min="5" max="6" width="12" customWidth="1"/>
    <col min="7" max="7" width="12.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40</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50000</v>
      </c>
      <c r="F8" s="19">
        <f>F9+F12</f>
        <v>50000</v>
      </c>
      <c r="G8" s="20">
        <f>F8/E8</f>
        <v>1</v>
      </c>
      <c r="H8" s="21">
        <v>10</v>
      </c>
      <c r="I8" s="51">
        <f>G8*H8</f>
        <v>10</v>
      </c>
    </row>
    <row r="9" spans="1:9">
      <c r="A9" s="15"/>
      <c r="B9" s="16" t="s">
        <v>148</v>
      </c>
      <c r="C9" s="17"/>
      <c r="D9" s="18"/>
      <c r="E9" s="19">
        <f>E10+E11</f>
        <v>50000</v>
      </c>
      <c r="F9" s="19">
        <f>F10+F11</f>
        <v>50000</v>
      </c>
      <c r="G9" s="14" t="s">
        <v>57</v>
      </c>
      <c r="H9" s="14"/>
      <c r="I9" s="14"/>
    </row>
    <row r="10" spans="1:9">
      <c r="A10" s="22"/>
      <c r="B10" s="23" t="s">
        <v>149</v>
      </c>
      <c r="C10" s="24"/>
      <c r="D10" s="25"/>
      <c r="E10" s="26"/>
      <c r="F10" s="27"/>
      <c r="G10" s="14" t="s">
        <v>57</v>
      </c>
      <c r="H10" s="14"/>
      <c r="I10" s="14"/>
    </row>
    <row r="11" spans="1:9">
      <c r="A11" s="22"/>
      <c r="B11" s="23" t="s">
        <v>150</v>
      </c>
      <c r="C11" s="24"/>
      <c r="D11" s="25"/>
      <c r="E11" s="26">
        <v>50000</v>
      </c>
      <c r="F11" s="27">
        <v>50000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spans="1:9">
      <c r="A14" s="22"/>
      <c r="B14" s="7" t="s">
        <v>40</v>
      </c>
      <c r="C14" s="7"/>
      <c r="D14" s="7"/>
      <c r="E14" s="7"/>
      <c r="F14" s="7" t="s">
        <v>40</v>
      </c>
      <c r="G14" s="7"/>
      <c r="H14" s="7"/>
      <c r="I14" s="7"/>
    </row>
    <row r="15" ht="22.5" spans="1:9">
      <c r="A15" s="6" t="s">
        <v>153</v>
      </c>
      <c r="B15" s="29" t="s">
        <v>65</v>
      </c>
      <c r="C15" s="29" t="s">
        <v>66</v>
      </c>
      <c r="D15" s="30" t="s">
        <v>67</v>
      </c>
      <c r="E15" s="31" t="s">
        <v>68</v>
      </c>
      <c r="F15" s="29" t="s">
        <v>69</v>
      </c>
      <c r="G15" s="29" t="s">
        <v>70</v>
      </c>
      <c r="H15" s="29" t="s">
        <v>71</v>
      </c>
      <c r="I15" s="52" t="s">
        <v>72</v>
      </c>
    </row>
    <row r="16" ht="21" customHeight="1" spans="1:9">
      <c r="A16" s="6"/>
      <c r="B16" s="7" t="s">
        <v>154</v>
      </c>
      <c r="C16" s="32" t="s">
        <v>106</v>
      </c>
      <c r="D16" s="33" t="s">
        <v>250</v>
      </c>
      <c r="E16" s="55">
        <v>1</v>
      </c>
      <c r="F16" s="55">
        <v>1</v>
      </c>
      <c r="G16" s="35">
        <v>20</v>
      </c>
      <c r="H16" s="6">
        <v>20</v>
      </c>
      <c r="I16" s="35"/>
    </row>
    <row r="17" ht="21" customHeight="1" spans="1:9">
      <c r="A17" s="6"/>
      <c r="B17" s="7"/>
      <c r="C17" s="29"/>
      <c r="D17" s="36"/>
      <c r="E17" s="37"/>
      <c r="F17" s="37"/>
      <c r="G17" s="35"/>
      <c r="H17" s="6"/>
      <c r="I17" s="35"/>
    </row>
    <row r="18" ht="21" customHeight="1" spans="1:9">
      <c r="A18" s="6"/>
      <c r="B18" s="7"/>
      <c r="C18" s="31"/>
      <c r="D18" s="36"/>
      <c r="E18" s="6"/>
      <c r="F18" s="6"/>
      <c r="G18" s="35"/>
      <c r="H18" s="6"/>
      <c r="I18" s="35"/>
    </row>
    <row r="19" ht="21" customHeight="1" spans="1:9">
      <c r="A19" s="6"/>
      <c r="B19" s="7"/>
      <c r="C19" s="32" t="s">
        <v>109</v>
      </c>
      <c r="D19" s="33" t="s">
        <v>95</v>
      </c>
      <c r="E19" s="58" t="s">
        <v>156</v>
      </c>
      <c r="F19" s="59" t="s">
        <v>77</v>
      </c>
      <c r="G19" s="35">
        <v>10</v>
      </c>
      <c r="H19" s="6">
        <v>10</v>
      </c>
      <c r="I19" s="35"/>
    </row>
    <row r="20" ht="21" customHeight="1" spans="1:9">
      <c r="A20" s="6"/>
      <c r="B20" s="7"/>
      <c r="C20" s="29"/>
      <c r="D20" s="36"/>
      <c r="E20" s="39"/>
      <c r="F20" s="39"/>
      <c r="G20" s="35"/>
      <c r="H20" s="6"/>
      <c r="I20" s="35"/>
    </row>
    <row r="21" ht="21" customHeight="1" spans="1:9">
      <c r="A21" s="6"/>
      <c r="B21" s="7"/>
      <c r="C21" s="32" t="s">
        <v>112</v>
      </c>
      <c r="D21" s="40" t="s">
        <v>157</v>
      </c>
      <c r="E21" s="56" t="s">
        <v>253</v>
      </c>
      <c r="F21" s="38">
        <v>1</v>
      </c>
      <c r="G21" s="35">
        <v>10</v>
      </c>
      <c r="H21" s="6">
        <v>10</v>
      </c>
      <c r="I21" s="35"/>
    </row>
    <row r="22" ht="21" customHeight="1" spans="1:9">
      <c r="A22" s="6"/>
      <c r="B22" s="7"/>
      <c r="C22" s="29"/>
      <c r="D22" s="36"/>
      <c r="E22" s="6"/>
      <c r="F22" s="6"/>
      <c r="G22" s="35"/>
      <c r="H22" s="6"/>
      <c r="I22" s="35"/>
    </row>
    <row r="23" ht="21" customHeight="1" spans="1:9">
      <c r="A23" s="6"/>
      <c r="B23" s="7"/>
      <c r="C23" s="32" t="s">
        <v>116</v>
      </c>
      <c r="D23" s="33" t="s">
        <v>117</v>
      </c>
      <c r="E23" s="41">
        <v>1</v>
      </c>
      <c r="F23" s="41">
        <v>1</v>
      </c>
      <c r="G23" s="35">
        <v>10</v>
      </c>
      <c r="H23" s="6">
        <v>10</v>
      </c>
      <c r="I23" s="35"/>
    </row>
    <row r="24" ht="21" customHeight="1" spans="1:9">
      <c r="A24" s="6"/>
      <c r="B24" s="7"/>
      <c r="C24" s="29"/>
      <c r="D24" s="8"/>
      <c r="E24" s="39"/>
      <c r="F24" s="27"/>
      <c r="G24" s="35"/>
      <c r="H24" s="6"/>
      <c r="I24" s="35"/>
    </row>
    <row r="25" ht="21" customHeight="1" spans="1:9">
      <c r="A25" s="6"/>
      <c r="B25" s="7" t="s">
        <v>158</v>
      </c>
      <c r="C25" s="32" t="s">
        <v>119</v>
      </c>
      <c r="D25" s="8"/>
      <c r="E25" s="42"/>
      <c r="F25" s="42"/>
      <c r="G25" s="35"/>
      <c r="H25" s="6"/>
      <c r="I25" s="35"/>
    </row>
    <row r="26" ht="21" customHeight="1" spans="1:9">
      <c r="A26" s="6"/>
      <c r="B26" s="7"/>
      <c r="C26" s="29"/>
      <c r="D26" s="8"/>
      <c r="E26" s="8"/>
      <c r="F26" s="6"/>
      <c r="G26" s="35"/>
      <c r="H26" s="6"/>
      <c r="I26" s="35"/>
    </row>
    <row r="27" ht="21" customHeight="1" spans="1:9">
      <c r="A27" s="6"/>
      <c r="B27" s="7"/>
      <c r="C27" s="32" t="s">
        <v>122</v>
      </c>
      <c r="D27" s="43" t="s">
        <v>159</v>
      </c>
      <c r="E27" s="58" t="s">
        <v>160</v>
      </c>
      <c r="F27" s="59" t="s">
        <v>77</v>
      </c>
      <c r="G27" s="35">
        <v>30</v>
      </c>
      <c r="H27" s="6">
        <v>30</v>
      </c>
      <c r="I27" s="35"/>
    </row>
    <row r="28" ht="21" customHeight="1" spans="1:9">
      <c r="A28" s="6"/>
      <c r="B28" s="7"/>
      <c r="C28" s="29"/>
      <c r="D28" s="8"/>
      <c r="E28" s="8"/>
      <c r="F28" s="6"/>
      <c r="G28" s="35"/>
      <c r="H28" s="6"/>
      <c r="I28" s="35"/>
    </row>
    <row r="29" ht="21" customHeight="1" spans="1:9">
      <c r="A29" s="6"/>
      <c r="B29" s="7"/>
      <c r="C29" s="32" t="s">
        <v>124</v>
      </c>
      <c r="D29" s="8"/>
      <c r="E29" s="8"/>
      <c r="F29" s="6"/>
      <c r="G29" s="35"/>
      <c r="H29" s="6"/>
      <c r="I29" s="35"/>
    </row>
    <row r="30" ht="21" customHeight="1" spans="1:9">
      <c r="A30" s="6"/>
      <c r="B30" s="7"/>
      <c r="C30" s="29"/>
      <c r="D30" s="8"/>
      <c r="E30" s="8"/>
      <c r="F30" s="6"/>
      <c r="G30" s="35"/>
      <c r="H30" s="6"/>
      <c r="I30" s="35"/>
    </row>
    <row r="31" ht="21" customHeight="1" spans="1:9">
      <c r="A31" s="6"/>
      <c r="B31" s="7"/>
      <c r="C31" s="32" t="s">
        <v>126</v>
      </c>
      <c r="D31" s="8"/>
      <c r="E31" s="39"/>
      <c r="F31" s="39"/>
      <c r="G31" s="35"/>
      <c r="H31" s="6"/>
      <c r="I31" s="35"/>
    </row>
    <row r="32" ht="21" customHeight="1" spans="1:9">
      <c r="A32" s="6"/>
      <c r="B32" s="7"/>
      <c r="C32" s="29"/>
      <c r="D32" s="8"/>
      <c r="E32" s="8"/>
      <c r="F32" s="6"/>
      <c r="G32" s="35"/>
      <c r="H32" s="6"/>
      <c r="I32" s="35"/>
    </row>
    <row r="33" ht="21" customHeight="1" spans="1:9">
      <c r="A33" s="6"/>
      <c r="B33" s="22" t="s">
        <v>127</v>
      </c>
      <c r="C33" s="30" t="s">
        <v>128</v>
      </c>
      <c r="D33" s="44" t="s">
        <v>254</v>
      </c>
      <c r="E33" s="45" t="s">
        <v>205</v>
      </c>
      <c r="F33" s="45" t="s">
        <v>205</v>
      </c>
      <c r="G33" s="35">
        <v>10</v>
      </c>
      <c r="H33" s="6">
        <v>10</v>
      </c>
      <c r="I33" s="35"/>
    </row>
    <row r="34" ht="21" customHeight="1" spans="1:9">
      <c r="A34" s="6"/>
      <c r="B34" s="22"/>
      <c r="C34" s="22"/>
      <c r="D34" s="8"/>
      <c r="E34" s="8"/>
      <c r="F34" s="6"/>
      <c r="G34" s="35"/>
      <c r="H34" s="6"/>
      <c r="I34" s="35"/>
    </row>
    <row r="35" ht="21" customHeight="1"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8" customHeight="1" spans="1:9">
      <c r="A38" s="48" t="s">
        <v>165</v>
      </c>
      <c r="B38" s="48"/>
      <c r="C38" s="48"/>
      <c r="D38" s="48"/>
      <c r="E38" s="48"/>
      <c r="F38" s="48"/>
      <c r="G38" s="48"/>
      <c r="H38" s="48"/>
      <c r="I38" s="48"/>
    </row>
    <row r="39" ht="38" customHeight="1" spans="1:9">
      <c r="A39" s="49" t="s">
        <v>135</v>
      </c>
      <c r="B39" s="49"/>
      <c r="C39" s="49"/>
      <c r="D39" s="49"/>
      <c r="E39" s="49"/>
      <c r="F39" s="49"/>
      <c r="G39" s="49"/>
      <c r="H39" s="49"/>
      <c r="I39" s="49"/>
    </row>
    <row r="40" ht="38" customHeight="1" spans="1:9">
      <c r="A40" s="48" t="s">
        <v>136</v>
      </c>
      <c r="B40" s="48"/>
      <c r="C40" s="48"/>
      <c r="D40" s="48"/>
      <c r="E40" s="48"/>
      <c r="F40" s="48"/>
      <c r="G40" s="48"/>
      <c r="H40" s="48"/>
      <c r="I40" s="48"/>
    </row>
    <row r="41" ht="38"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tabSelected="1" topLeftCell="A2" workbookViewId="0">
      <selection activeCell="J34" sqref="J34"/>
    </sheetView>
  </sheetViews>
  <sheetFormatPr defaultColWidth="9" defaultRowHeight="13.5"/>
  <cols>
    <col min="1" max="1" width="7" customWidth="1"/>
    <col min="2" max="2" width="9.25" style="86" customWidth="1"/>
    <col min="3" max="3" width="11.875" customWidth="1"/>
    <col min="4" max="5" width="13.5" customWidth="1"/>
    <col min="6" max="6" width="12.8916666666667" style="85" customWidth="1"/>
    <col min="7" max="7" width="13.2583333333333" customWidth="1"/>
    <col min="8" max="8" width="11.3166666666667" style="85" customWidth="1"/>
    <col min="9" max="9" width="9.34166666666667" style="85" customWidth="1"/>
    <col min="10" max="10" width="12.6333333333333" style="85" customWidth="1"/>
  </cols>
  <sheetData>
    <row r="1" customFormat="1" hidden="1" spans="2:10">
      <c r="B1" s="86"/>
      <c r="F1" s="85"/>
      <c r="H1" s="85"/>
      <c r="I1" s="85"/>
      <c r="J1" s="85"/>
    </row>
    <row r="2" customFormat="1" ht="37" customHeight="1" spans="1:10">
      <c r="A2" s="87" t="s">
        <v>47</v>
      </c>
      <c r="B2" s="88"/>
      <c r="C2" s="87"/>
      <c r="D2" s="87"/>
      <c r="E2" s="87"/>
      <c r="F2" s="87"/>
      <c r="G2" s="87"/>
      <c r="H2" s="87"/>
      <c r="I2" s="87"/>
      <c r="J2" s="87"/>
    </row>
    <row r="3" customFormat="1" ht="22" customHeight="1" spans="1:10">
      <c r="A3" s="89" t="s">
        <v>48</v>
      </c>
      <c r="B3" s="89"/>
      <c r="C3" s="89"/>
      <c r="D3" s="89"/>
      <c r="E3" s="89"/>
      <c r="F3" s="89"/>
      <c r="G3" s="89"/>
      <c r="H3" s="89"/>
      <c r="I3" s="89"/>
      <c r="J3" s="89"/>
    </row>
    <row r="4" s="84" customFormat="1" ht="9" customHeight="1" spans="1:10">
      <c r="A4" s="4"/>
      <c r="B4" s="5"/>
      <c r="C4" s="4"/>
      <c r="D4" s="4"/>
      <c r="E4" s="4"/>
      <c r="F4" s="3"/>
      <c r="G4" s="4"/>
      <c r="H4" s="3"/>
      <c r="I4" s="3"/>
      <c r="J4" s="3"/>
    </row>
    <row r="5" s="50" customFormat="1" ht="17" customHeight="1" spans="1:10">
      <c r="A5" s="6" t="s">
        <v>49</v>
      </c>
      <c r="B5" s="7"/>
      <c r="C5" s="6"/>
      <c r="D5" s="6"/>
      <c r="E5" s="6"/>
      <c r="F5" s="6"/>
      <c r="G5" s="6"/>
      <c r="H5" s="6"/>
      <c r="I5" s="6"/>
      <c r="J5" s="6"/>
    </row>
    <row r="6" s="85" customFormat="1" ht="17" customHeight="1" spans="1:10">
      <c r="A6" s="90" t="s">
        <v>50</v>
      </c>
      <c r="B6" s="91"/>
      <c r="C6" s="14" t="s">
        <v>51</v>
      </c>
      <c r="D6" s="14" t="s">
        <v>52</v>
      </c>
      <c r="E6" s="14"/>
      <c r="F6" s="11" t="s">
        <v>53</v>
      </c>
      <c r="G6" s="12"/>
      <c r="H6" s="10" t="s">
        <v>54</v>
      </c>
      <c r="I6" s="11"/>
      <c r="J6" s="12"/>
    </row>
    <row r="7" customFormat="1" ht="17" customHeight="1" spans="1:10">
      <c r="A7" s="92"/>
      <c r="B7" s="93"/>
      <c r="C7" s="94" t="s">
        <v>55</v>
      </c>
      <c r="D7" s="10">
        <f>D8+D9+D10</f>
        <v>1390.69</v>
      </c>
      <c r="E7" s="12"/>
      <c r="F7" s="10">
        <f>F8+F9+F10</f>
        <v>1327.95</v>
      </c>
      <c r="G7" s="12"/>
      <c r="H7" s="95">
        <f>F7/D7</f>
        <v>0.954885704218769</v>
      </c>
      <c r="I7" s="116"/>
      <c r="J7" s="117"/>
    </row>
    <row r="8" s="84" customFormat="1" ht="17" customHeight="1" spans="1:10">
      <c r="A8" s="96"/>
      <c r="B8" s="97"/>
      <c r="C8" s="98" t="s">
        <v>56</v>
      </c>
      <c r="D8" s="46">
        <v>574.96</v>
      </c>
      <c r="E8" s="54"/>
      <c r="F8" s="10">
        <v>574.96</v>
      </c>
      <c r="G8" s="12"/>
      <c r="H8" s="46" t="s">
        <v>57</v>
      </c>
      <c r="I8" s="47"/>
      <c r="J8" s="54"/>
    </row>
    <row r="9" s="84" customFormat="1" ht="17" customHeight="1" spans="1:10">
      <c r="A9" s="96"/>
      <c r="B9" s="97"/>
      <c r="C9" s="98" t="s">
        <v>58</v>
      </c>
      <c r="D9" s="46">
        <v>815.73</v>
      </c>
      <c r="E9" s="54"/>
      <c r="F9" s="10">
        <v>752.99</v>
      </c>
      <c r="G9" s="12"/>
      <c r="H9" s="46" t="s">
        <v>57</v>
      </c>
      <c r="I9" s="47"/>
      <c r="J9" s="54"/>
    </row>
    <row r="10" s="84" customFormat="1" ht="17" customHeight="1" spans="1:10">
      <c r="A10" s="96"/>
      <c r="B10" s="97"/>
      <c r="C10" s="98" t="s">
        <v>59</v>
      </c>
      <c r="D10" s="46"/>
      <c r="E10" s="54"/>
      <c r="F10" s="10"/>
      <c r="G10" s="12"/>
      <c r="H10" s="46" t="s">
        <v>57</v>
      </c>
      <c r="I10" s="47"/>
      <c r="J10" s="54"/>
    </row>
    <row r="11" s="84" customFormat="1" ht="17" customHeight="1" spans="1:10">
      <c r="A11" s="30" t="s">
        <v>60</v>
      </c>
      <c r="B11" s="99" t="s">
        <v>61</v>
      </c>
      <c r="C11" s="100"/>
      <c r="D11" s="100"/>
      <c r="E11" s="26"/>
      <c r="F11" s="46" t="s">
        <v>62</v>
      </c>
      <c r="G11" s="47"/>
      <c r="H11" s="47"/>
      <c r="I11" s="47"/>
      <c r="J11" s="54"/>
    </row>
    <row r="12" s="84" customFormat="1" ht="45" customHeight="1" spans="1:10">
      <c r="A12" s="22"/>
      <c r="B12" s="7" t="s">
        <v>63</v>
      </c>
      <c r="C12" s="7"/>
      <c r="D12" s="7"/>
      <c r="E12" s="7"/>
      <c r="F12" s="6" t="s">
        <v>63</v>
      </c>
      <c r="G12" s="6"/>
      <c r="H12" s="6"/>
      <c r="I12" s="6"/>
      <c r="J12" s="6"/>
    </row>
    <row r="13" s="50" customFormat="1" ht="17" customHeight="1" spans="1:10">
      <c r="A13" s="32" t="s">
        <v>64</v>
      </c>
      <c r="B13" s="28" t="s">
        <v>65</v>
      </c>
      <c r="C13" s="31" t="s">
        <v>66</v>
      </c>
      <c r="D13" s="101" t="s">
        <v>67</v>
      </c>
      <c r="E13" s="102"/>
      <c r="F13" s="31" t="s">
        <v>68</v>
      </c>
      <c r="G13" s="31" t="s">
        <v>69</v>
      </c>
      <c r="H13" s="31" t="s">
        <v>70</v>
      </c>
      <c r="I13" s="31" t="s">
        <v>71</v>
      </c>
      <c r="J13" s="118" t="s">
        <v>72</v>
      </c>
    </row>
    <row r="14" s="50" customFormat="1" ht="17" customHeight="1" spans="1:10">
      <c r="A14" s="29"/>
      <c r="B14" s="7" t="s">
        <v>73</v>
      </c>
      <c r="C14" s="6" t="s">
        <v>74</v>
      </c>
      <c r="D14" s="103" t="s">
        <v>75</v>
      </c>
      <c r="E14" s="103"/>
      <c r="F14" s="6" t="s">
        <v>76</v>
      </c>
      <c r="G14" s="28" t="s">
        <v>77</v>
      </c>
      <c r="H14" s="6">
        <v>2</v>
      </c>
      <c r="I14" s="6">
        <v>2</v>
      </c>
      <c r="J14" s="118"/>
    </row>
    <row r="15" s="50" customFormat="1" ht="17" customHeight="1" spans="1:10">
      <c r="A15" s="29"/>
      <c r="B15" s="7"/>
      <c r="C15" s="6"/>
      <c r="D15" s="103" t="s">
        <v>78</v>
      </c>
      <c r="E15" s="103"/>
      <c r="F15" s="6" t="s">
        <v>79</v>
      </c>
      <c r="G15" s="28" t="s">
        <v>77</v>
      </c>
      <c r="H15" s="6">
        <v>2</v>
      </c>
      <c r="I15" s="6">
        <v>2</v>
      </c>
      <c r="J15" s="118"/>
    </row>
    <row r="16" s="50" customFormat="1" ht="17" customHeight="1" spans="1:10">
      <c r="A16" s="29"/>
      <c r="B16" s="7"/>
      <c r="C16" s="7" t="s">
        <v>80</v>
      </c>
      <c r="D16" s="103" t="s">
        <v>81</v>
      </c>
      <c r="E16" s="103"/>
      <c r="F16" s="104" t="s">
        <v>82</v>
      </c>
      <c r="G16" s="105">
        <v>0.8636</v>
      </c>
      <c r="H16" s="6">
        <v>2</v>
      </c>
      <c r="I16" s="6">
        <v>2</v>
      </c>
      <c r="J16" s="118"/>
    </row>
    <row r="17" s="50" customFormat="1" ht="17" customHeight="1" spans="1:10">
      <c r="A17" s="29"/>
      <c r="B17" s="7"/>
      <c r="C17" s="7"/>
      <c r="D17" s="103" t="s">
        <v>83</v>
      </c>
      <c r="E17" s="103"/>
      <c r="F17" s="104" t="s">
        <v>82</v>
      </c>
      <c r="G17" s="105">
        <v>0.9848</v>
      </c>
      <c r="H17" s="6">
        <v>2</v>
      </c>
      <c r="I17" s="6">
        <v>2</v>
      </c>
      <c r="J17" s="118"/>
    </row>
    <row r="18" s="50" customFormat="1" ht="17" customHeight="1" spans="1:10">
      <c r="A18" s="29"/>
      <c r="B18" s="7"/>
      <c r="C18" s="7"/>
      <c r="D18" s="103" t="s">
        <v>84</v>
      </c>
      <c r="E18" s="103"/>
      <c r="F18" s="79">
        <v>1</v>
      </c>
      <c r="G18" s="106">
        <v>1</v>
      </c>
      <c r="H18" s="6">
        <v>2</v>
      </c>
      <c r="I18" s="6">
        <v>2</v>
      </c>
      <c r="J18" s="118"/>
    </row>
    <row r="19" s="50" customFormat="1" ht="17" customHeight="1" spans="1:10">
      <c r="A19" s="29"/>
      <c r="B19" s="30" t="s">
        <v>85</v>
      </c>
      <c r="C19" s="7" t="s">
        <v>86</v>
      </c>
      <c r="D19" s="103" t="s">
        <v>87</v>
      </c>
      <c r="E19" s="103"/>
      <c r="F19" s="79">
        <v>1</v>
      </c>
      <c r="G19" s="107">
        <v>1</v>
      </c>
      <c r="H19" s="6">
        <v>1</v>
      </c>
      <c r="I19" s="6">
        <v>1</v>
      </c>
      <c r="J19" s="118"/>
    </row>
    <row r="20" s="50" customFormat="1" ht="17" customHeight="1" spans="1:10">
      <c r="A20" s="29"/>
      <c r="B20" s="22"/>
      <c r="C20" s="7"/>
      <c r="D20" s="103" t="s">
        <v>88</v>
      </c>
      <c r="E20" s="103"/>
      <c r="F20" s="104" t="s">
        <v>89</v>
      </c>
      <c r="G20" s="108">
        <v>0</v>
      </c>
      <c r="H20" s="6">
        <v>1</v>
      </c>
      <c r="I20" s="6">
        <v>1</v>
      </c>
      <c r="J20" s="118"/>
    </row>
    <row r="21" s="50" customFormat="1" ht="17" customHeight="1" spans="1:10">
      <c r="A21" s="29"/>
      <c r="B21" s="22"/>
      <c r="C21" s="7"/>
      <c r="D21" s="103" t="s">
        <v>90</v>
      </c>
      <c r="E21" s="103"/>
      <c r="F21" s="104" t="s">
        <v>82</v>
      </c>
      <c r="G21" s="107">
        <v>1</v>
      </c>
      <c r="H21" s="6">
        <v>1</v>
      </c>
      <c r="I21" s="6">
        <v>1</v>
      </c>
      <c r="J21" s="118"/>
    </row>
    <row r="22" s="50" customFormat="1" ht="17" customHeight="1" spans="1:10">
      <c r="A22" s="29"/>
      <c r="B22" s="22"/>
      <c r="C22" s="7"/>
      <c r="D22" s="103" t="s">
        <v>91</v>
      </c>
      <c r="E22" s="103"/>
      <c r="F22" s="79">
        <v>1</v>
      </c>
      <c r="G22" s="109">
        <f>H7</f>
        <v>0.954885704218769</v>
      </c>
      <c r="H22" s="6">
        <v>10</v>
      </c>
      <c r="I22" s="119">
        <f>G22*H22</f>
        <v>9.54885704218769</v>
      </c>
      <c r="J22" s="118"/>
    </row>
    <row r="23" s="50" customFormat="1" ht="17" customHeight="1" spans="1:10">
      <c r="A23" s="29"/>
      <c r="B23" s="22"/>
      <c r="C23" s="6" t="s">
        <v>92</v>
      </c>
      <c r="D23" s="103" t="s">
        <v>93</v>
      </c>
      <c r="E23" s="103"/>
      <c r="F23" s="6" t="s">
        <v>94</v>
      </c>
      <c r="G23" s="7" t="s">
        <v>77</v>
      </c>
      <c r="H23" s="6">
        <v>1</v>
      </c>
      <c r="I23" s="6">
        <v>1</v>
      </c>
      <c r="J23" s="118"/>
    </row>
    <row r="24" s="50" customFormat="1" ht="17" customHeight="1" spans="1:10">
      <c r="A24" s="29"/>
      <c r="B24" s="22"/>
      <c r="C24" s="6"/>
      <c r="D24" s="103" t="s">
        <v>95</v>
      </c>
      <c r="E24" s="103"/>
      <c r="F24" s="6" t="s">
        <v>96</v>
      </c>
      <c r="G24" s="7" t="s">
        <v>77</v>
      </c>
      <c r="H24" s="6">
        <v>1</v>
      </c>
      <c r="I24" s="6">
        <v>1</v>
      </c>
      <c r="J24" s="118"/>
    </row>
    <row r="25" s="50" customFormat="1" ht="17" customHeight="1" spans="1:10">
      <c r="A25" s="29"/>
      <c r="B25" s="22"/>
      <c r="C25" s="6"/>
      <c r="D25" s="110" t="s">
        <v>97</v>
      </c>
      <c r="E25" s="110"/>
      <c r="F25" s="6" t="s">
        <v>98</v>
      </c>
      <c r="G25" s="7" t="s">
        <v>77</v>
      </c>
      <c r="H25" s="6">
        <v>1</v>
      </c>
      <c r="I25" s="6">
        <v>1</v>
      </c>
      <c r="J25" s="118"/>
    </row>
    <row r="26" s="50" customFormat="1" ht="17" customHeight="1" spans="1:10">
      <c r="A26" s="29"/>
      <c r="B26" s="22"/>
      <c r="C26" s="6"/>
      <c r="D26" s="110" t="s">
        <v>99</v>
      </c>
      <c r="E26" s="110"/>
      <c r="F26" s="6" t="s">
        <v>100</v>
      </c>
      <c r="G26" s="7" t="s">
        <v>77</v>
      </c>
      <c r="H26" s="6">
        <v>1</v>
      </c>
      <c r="I26" s="6">
        <v>1</v>
      </c>
      <c r="J26" s="118"/>
    </row>
    <row r="27" s="50" customFormat="1" ht="17" customHeight="1" spans="1:10">
      <c r="A27" s="29"/>
      <c r="B27" s="22"/>
      <c r="C27" s="32" t="s">
        <v>101</v>
      </c>
      <c r="D27" s="103" t="s">
        <v>93</v>
      </c>
      <c r="E27" s="103"/>
      <c r="F27" s="6" t="s">
        <v>94</v>
      </c>
      <c r="G27" s="7" t="s">
        <v>77</v>
      </c>
      <c r="H27" s="6">
        <v>1</v>
      </c>
      <c r="I27" s="6">
        <v>1</v>
      </c>
      <c r="J27" s="118"/>
    </row>
    <row r="28" s="50" customFormat="1" ht="17" customHeight="1" spans="1:10">
      <c r="A28" s="29"/>
      <c r="B28" s="22"/>
      <c r="C28" s="29"/>
      <c r="D28" s="103" t="s">
        <v>102</v>
      </c>
      <c r="E28" s="103"/>
      <c r="F28" s="6" t="s">
        <v>103</v>
      </c>
      <c r="G28" s="7" t="s">
        <v>77</v>
      </c>
      <c r="H28" s="6">
        <v>1</v>
      </c>
      <c r="I28" s="6">
        <v>1</v>
      </c>
      <c r="J28" s="118"/>
    </row>
    <row r="29" s="50" customFormat="1" ht="17" customHeight="1" spans="1:10">
      <c r="A29" s="29"/>
      <c r="B29" s="22"/>
      <c r="C29" s="29"/>
      <c r="D29" s="103" t="s">
        <v>104</v>
      </c>
      <c r="E29" s="103"/>
      <c r="F29" s="79">
        <v>1</v>
      </c>
      <c r="G29" s="79">
        <v>1</v>
      </c>
      <c r="H29" s="6">
        <v>1</v>
      </c>
      <c r="I29" s="6">
        <v>1</v>
      </c>
      <c r="J29" s="118"/>
    </row>
    <row r="30" s="84" customFormat="1" ht="54" customHeight="1" spans="1:10">
      <c r="A30" s="29"/>
      <c r="B30" s="7" t="s">
        <v>105</v>
      </c>
      <c r="C30" s="32" t="s">
        <v>106</v>
      </c>
      <c r="D30" s="46" t="s">
        <v>107</v>
      </c>
      <c r="E30" s="54"/>
      <c r="F30" s="7" t="s">
        <v>108</v>
      </c>
      <c r="G30" s="7" t="s">
        <v>77</v>
      </c>
      <c r="H30" s="6">
        <v>10</v>
      </c>
      <c r="I30" s="6">
        <v>10</v>
      </c>
      <c r="J30" s="6"/>
    </row>
    <row r="31" s="84" customFormat="1" ht="17" customHeight="1" spans="1:10">
      <c r="A31" s="29"/>
      <c r="B31" s="7"/>
      <c r="C31" s="29"/>
      <c r="D31" s="46"/>
      <c r="E31" s="54"/>
      <c r="F31" s="6"/>
      <c r="G31" s="7"/>
      <c r="H31" s="6"/>
      <c r="I31" s="6"/>
      <c r="J31" s="6"/>
    </row>
    <row r="32" s="84" customFormat="1" ht="17" customHeight="1" spans="1:10">
      <c r="A32" s="29"/>
      <c r="B32" s="7"/>
      <c r="C32" s="31"/>
      <c r="D32" s="46"/>
      <c r="E32" s="54"/>
      <c r="F32" s="6"/>
      <c r="G32" s="7"/>
      <c r="H32" s="6"/>
      <c r="I32" s="6"/>
      <c r="J32" s="6"/>
    </row>
    <row r="33" s="84" customFormat="1" ht="36" customHeight="1" spans="1:10">
      <c r="A33" s="29"/>
      <c r="B33" s="7"/>
      <c r="C33" s="32" t="s">
        <v>109</v>
      </c>
      <c r="D33" s="46" t="s">
        <v>110</v>
      </c>
      <c r="E33" s="54"/>
      <c r="F33" s="111" t="s">
        <v>111</v>
      </c>
      <c r="G33" s="7" t="s">
        <v>77</v>
      </c>
      <c r="H33" s="6">
        <v>10</v>
      </c>
      <c r="I33" s="6">
        <v>10</v>
      </c>
      <c r="J33" s="6"/>
    </row>
    <row r="34" s="84" customFormat="1" ht="17" customHeight="1" spans="1:10">
      <c r="A34" s="29"/>
      <c r="B34" s="7"/>
      <c r="C34" s="31"/>
      <c r="D34" s="46"/>
      <c r="E34" s="54"/>
      <c r="F34" s="6"/>
      <c r="G34" s="7"/>
      <c r="H34" s="6"/>
      <c r="I34" s="6"/>
      <c r="J34" s="6"/>
    </row>
    <row r="35" s="84" customFormat="1" ht="52" customHeight="1" spans="1:10">
      <c r="A35" s="29"/>
      <c r="B35" s="7"/>
      <c r="C35" s="32" t="s">
        <v>112</v>
      </c>
      <c r="D35" s="46" t="s">
        <v>113</v>
      </c>
      <c r="E35" s="54"/>
      <c r="F35" s="7" t="s">
        <v>108</v>
      </c>
      <c r="G35" s="107">
        <v>1</v>
      </c>
      <c r="H35" s="6">
        <v>5</v>
      </c>
      <c r="I35" s="6">
        <v>5</v>
      </c>
      <c r="J35" s="6"/>
    </row>
    <row r="36" s="84" customFormat="1" ht="52" customHeight="1" spans="1:10">
      <c r="A36" s="29"/>
      <c r="B36" s="7"/>
      <c r="C36" s="31"/>
      <c r="D36" s="46" t="s">
        <v>114</v>
      </c>
      <c r="E36" s="54"/>
      <c r="F36" s="7" t="s">
        <v>115</v>
      </c>
      <c r="G36" s="107">
        <v>1</v>
      </c>
      <c r="H36" s="6">
        <v>5</v>
      </c>
      <c r="I36" s="6">
        <v>5</v>
      </c>
      <c r="J36" s="6"/>
    </row>
    <row r="37" s="84" customFormat="1" ht="17" customHeight="1" spans="1:10">
      <c r="A37" s="29"/>
      <c r="B37" s="7"/>
      <c r="C37" s="32" t="s">
        <v>116</v>
      </c>
      <c r="D37" s="46" t="s">
        <v>117</v>
      </c>
      <c r="E37" s="54"/>
      <c r="F37" s="107">
        <v>1</v>
      </c>
      <c r="G37" s="107">
        <v>1</v>
      </c>
      <c r="H37" s="6">
        <v>5</v>
      </c>
      <c r="I37" s="6">
        <v>5</v>
      </c>
      <c r="J37" s="6"/>
    </row>
    <row r="38" s="84" customFormat="1" ht="17" customHeight="1" spans="1:10">
      <c r="A38" s="29"/>
      <c r="B38" s="7"/>
      <c r="C38" s="29"/>
      <c r="D38" s="46"/>
      <c r="E38" s="54"/>
      <c r="F38" s="6"/>
      <c r="G38" s="7"/>
      <c r="H38" s="6"/>
      <c r="I38" s="6"/>
      <c r="J38" s="6"/>
    </row>
    <row r="39" s="84" customFormat="1" ht="45" customHeight="1" spans="1:10">
      <c r="A39" s="29"/>
      <c r="B39" s="7" t="s">
        <v>118</v>
      </c>
      <c r="C39" s="32" t="s">
        <v>119</v>
      </c>
      <c r="D39" s="46" t="s">
        <v>120</v>
      </c>
      <c r="E39" s="54"/>
      <c r="F39" s="7" t="s">
        <v>121</v>
      </c>
      <c r="G39" s="7" t="s">
        <v>77</v>
      </c>
      <c r="H39" s="6">
        <v>10</v>
      </c>
      <c r="I39" s="6">
        <v>10</v>
      </c>
      <c r="J39" s="6"/>
    </row>
    <row r="40" s="84" customFormat="1" ht="17" customHeight="1" spans="1:10">
      <c r="A40" s="29"/>
      <c r="B40" s="7"/>
      <c r="C40" s="29"/>
      <c r="D40" s="46"/>
      <c r="E40" s="54"/>
      <c r="F40" s="6"/>
      <c r="G40" s="7"/>
      <c r="H40" s="6"/>
      <c r="I40" s="6"/>
      <c r="J40" s="6"/>
    </row>
    <row r="41" s="84" customFormat="1" ht="27" customHeight="1" spans="1:10">
      <c r="A41" s="29"/>
      <c r="B41" s="7"/>
      <c r="C41" s="32" t="s">
        <v>122</v>
      </c>
      <c r="D41" s="46" t="s">
        <v>123</v>
      </c>
      <c r="E41" s="54"/>
      <c r="F41" s="7" t="s">
        <v>123</v>
      </c>
      <c r="G41" s="7" t="s">
        <v>77</v>
      </c>
      <c r="H41" s="6">
        <v>5</v>
      </c>
      <c r="I41" s="6">
        <v>5</v>
      </c>
      <c r="J41" s="6"/>
    </row>
    <row r="42" s="84" customFormat="1" ht="17" customHeight="1" spans="1:10">
      <c r="A42" s="29"/>
      <c r="B42" s="7"/>
      <c r="C42" s="29"/>
      <c r="D42" s="46"/>
      <c r="E42" s="54"/>
      <c r="F42" s="6"/>
      <c r="G42" s="7"/>
      <c r="H42" s="6"/>
      <c r="I42" s="6"/>
      <c r="J42" s="6"/>
    </row>
    <row r="43" s="84" customFormat="1" ht="34" customHeight="1" spans="1:10">
      <c r="A43" s="29"/>
      <c r="B43" s="7"/>
      <c r="C43" s="32" t="s">
        <v>124</v>
      </c>
      <c r="D43" s="46" t="s">
        <v>125</v>
      </c>
      <c r="E43" s="54"/>
      <c r="F43" s="7" t="s">
        <v>125</v>
      </c>
      <c r="G43" s="7" t="s">
        <v>77</v>
      </c>
      <c r="H43" s="6">
        <v>10</v>
      </c>
      <c r="I43" s="6">
        <v>10</v>
      </c>
      <c r="J43" s="6"/>
    </row>
    <row r="44" s="84" customFormat="1" ht="17" customHeight="1" spans="1:10">
      <c r="A44" s="29"/>
      <c r="B44" s="7"/>
      <c r="C44" s="29"/>
      <c r="D44" s="46"/>
      <c r="E44" s="54"/>
      <c r="F44" s="6"/>
      <c r="G44" s="7"/>
      <c r="H44" s="6"/>
      <c r="I44" s="6"/>
      <c r="J44" s="6"/>
    </row>
    <row r="45" s="84" customFormat="1" ht="17" customHeight="1" spans="1:10">
      <c r="A45" s="29"/>
      <c r="B45" s="7"/>
      <c r="C45" s="32" t="s">
        <v>126</v>
      </c>
      <c r="D45" s="46"/>
      <c r="E45" s="54"/>
      <c r="F45" s="6"/>
      <c r="G45" s="7"/>
      <c r="H45" s="6"/>
      <c r="I45" s="6"/>
      <c r="J45" s="6"/>
    </row>
    <row r="46" s="84" customFormat="1" ht="17" customHeight="1" spans="1:10">
      <c r="A46" s="29"/>
      <c r="B46" s="7"/>
      <c r="C46" s="29"/>
      <c r="D46" s="46"/>
      <c r="E46" s="54"/>
      <c r="F46" s="6"/>
      <c r="G46" s="7"/>
      <c r="H46" s="6"/>
      <c r="I46" s="6"/>
      <c r="J46" s="6"/>
    </row>
    <row r="47" s="84" customFormat="1" ht="17" customHeight="1" spans="1:10">
      <c r="A47" s="29"/>
      <c r="B47" s="22" t="s">
        <v>127</v>
      </c>
      <c r="C47" s="30" t="s">
        <v>128</v>
      </c>
      <c r="D47" s="46" t="s">
        <v>129</v>
      </c>
      <c r="E47" s="54"/>
      <c r="F47" s="112" t="s">
        <v>130</v>
      </c>
      <c r="G47" s="112" t="s">
        <v>130</v>
      </c>
      <c r="H47" s="6">
        <v>10</v>
      </c>
      <c r="I47" s="6">
        <v>10</v>
      </c>
      <c r="J47" s="6"/>
    </row>
    <row r="48" s="84" customFormat="1" ht="17" customHeight="1" spans="1:10">
      <c r="A48" s="29"/>
      <c r="B48" s="22"/>
      <c r="C48" s="22"/>
      <c r="D48" s="46"/>
      <c r="E48" s="54"/>
      <c r="F48" s="6"/>
      <c r="G48" s="35"/>
      <c r="H48" s="6"/>
      <c r="I48" s="6"/>
      <c r="J48" s="6"/>
    </row>
    <row r="49" ht="17" customHeight="1" spans="1:10">
      <c r="A49" s="14" t="s">
        <v>131</v>
      </c>
      <c r="B49" s="13"/>
      <c r="C49" s="14"/>
      <c r="D49" s="14"/>
      <c r="E49" s="14"/>
      <c r="F49" s="14"/>
      <c r="G49" s="14"/>
      <c r="H49" s="14">
        <v>100</v>
      </c>
      <c r="I49" s="14">
        <v>99.5</v>
      </c>
      <c r="J49" s="14"/>
    </row>
    <row r="50" s="84" customFormat="1" ht="34" customHeight="1" spans="1:10">
      <c r="A50" s="7" t="s">
        <v>132</v>
      </c>
      <c r="B50" s="7" t="s">
        <v>133</v>
      </c>
      <c r="C50" s="6"/>
      <c r="D50" s="6"/>
      <c r="E50" s="6"/>
      <c r="F50" s="6"/>
      <c r="G50" s="6"/>
      <c r="H50" s="6"/>
      <c r="I50" s="6"/>
      <c r="J50" s="6"/>
    </row>
    <row r="51" ht="46" customHeight="1" spans="1:11">
      <c r="A51" s="48" t="s">
        <v>134</v>
      </c>
      <c r="B51" s="48"/>
      <c r="C51" s="48"/>
      <c r="D51" s="48"/>
      <c r="E51" s="48"/>
      <c r="F51" s="113"/>
      <c r="G51" s="48"/>
      <c r="H51" s="113"/>
      <c r="I51" s="48"/>
      <c r="J51" s="48"/>
      <c r="K51" s="115"/>
    </row>
    <row r="52" spans="1:10">
      <c r="A52" s="114" t="s">
        <v>135</v>
      </c>
      <c r="B52" s="115"/>
      <c r="C52" s="114"/>
      <c r="D52" s="114"/>
      <c r="E52" s="114"/>
      <c r="F52" s="2"/>
      <c r="G52" s="114"/>
      <c r="H52" s="2"/>
      <c r="I52" s="2"/>
      <c r="J52" s="2"/>
    </row>
    <row r="53" ht="27" customHeight="1" spans="1:11">
      <c r="A53" s="48" t="s">
        <v>136</v>
      </c>
      <c r="B53" s="48"/>
      <c r="C53" s="48"/>
      <c r="D53" s="48"/>
      <c r="E53" s="48"/>
      <c r="F53" s="113"/>
      <c r="G53" s="48"/>
      <c r="H53" s="113"/>
      <c r="I53" s="113"/>
      <c r="J53" s="113"/>
      <c r="K53" s="115"/>
    </row>
    <row r="54" ht="37.5" customHeight="1" spans="1:11">
      <c r="A54" s="48" t="s">
        <v>137</v>
      </c>
      <c r="B54" s="48"/>
      <c r="C54" s="48"/>
      <c r="D54" s="48"/>
      <c r="E54" s="48"/>
      <c r="F54" s="113"/>
      <c r="G54" s="48"/>
      <c r="H54" s="113"/>
      <c r="I54" s="113"/>
      <c r="J54" s="113"/>
      <c r="K54" s="115"/>
    </row>
  </sheetData>
  <mergeCells count="86">
    <mergeCell ref="A2:J2"/>
    <mergeCell ref="A3:J3"/>
    <mergeCell ref="A5:B5"/>
    <mergeCell ref="C5:J5"/>
    <mergeCell ref="D6:E6"/>
    <mergeCell ref="F6:G6"/>
    <mergeCell ref="H6:J6"/>
    <mergeCell ref="D7:E7"/>
    <mergeCell ref="F7:G7"/>
    <mergeCell ref="H7:J7"/>
    <mergeCell ref="D8:E8"/>
    <mergeCell ref="F8:G8"/>
    <mergeCell ref="H8:J8"/>
    <mergeCell ref="D9:E9"/>
    <mergeCell ref="F9:G9"/>
    <mergeCell ref="H9:J9"/>
    <mergeCell ref="D10:E10"/>
    <mergeCell ref="F10:G10"/>
    <mergeCell ref="H10:J10"/>
    <mergeCell ref="B11:E11"/>
    <mergeCell ref="F11:J11"/>
    <mergeCell ref="B12:E12"/>
    <mergeCell ref="F12:J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G49"/>
    <mergeCell ref="B50:J50"/>
    <mergeCell ref="A51:J51"/>
    <mergeCell ref="A53:J53"/>
    <mergeCell ref="A54:J54"/>
    <mergeCell ref="A11:A12"/>
    <mergeCell ref="A13:A48"/>
    <mergeCell ref="B14:B18"/>
    <mergeCell ref="B19:B29"/>
    <mergeCell ref="B30:B38"/>
    <mergeCell ref="B39:B46"/>
    <mergeCell ref="B47:B48"/>
    <mergeCell ref="C14:C15"/>
    <mergeCell ref="C16:C18"/>
    <mergeCell ref="C19:C22"/>
    <mergeCell ref="C23:C26"/>
    <mergeCell ref="C27:C29"/>
    <mergeCell ref="C30:C32"/>
    <mergeCell ref="C33:C34"/>
    <mergeCell ref="C35:C36"/>
    <mergeCell ref="C37:C38"/>
    <mergeCell ref="C39:C40"/>
    <mergeCell ref="C41:C42"/>
    <mergeCell ref="C43:C44"/>
    <mergeCell ref="C45:C46"/>
    <mergeCell ref="C47:C48"/>
    <mergeCell ref="A6:B10"/>
  </mergeCells>
  <pageMargins left="0.751388888888889" right="0.590277777777778" top="0.590277777777778" bottom="0.432638888888889" header="0.5" footer="0.354166666666667"/>
  <pageSetup paperSize="9" scale="62"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B16" sqref="B16:B24"/>
    </sheetView>
  </sheetViews>
  <sheetFormatPr defaultColWidth="9" defaultRowHeight="13.5"/>
  <cols>
    <col min="4" max="4" width="15.875" customWidth="1"/>
    <col min="5" max="6" width="13" customWidth="1"/>
    <col min="7" max="7" width="12.1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42</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135151.13</v>
      </c>
      <c r="F8" s="19">
        <f>F9+F12</f>
        <v>40473</v>
      </c>
      <c r="G8" s="20">
        <f>F8/E8</f>
        <v>0.299464754752698</v>
      </c>
      <c r="H8" s="21">
        <v>10</v>
      </c>
      <c r="I8" s="51">
        <f>G8*H8</f>
        <v>2.99464754752698</v>
      </c>
    </row>
    <row r="9" spans="1:9">
      <c r="A9" s="15"/>
      <c r="B9" s="16" t="s">
        <v>148</v>
      </c>
      <c r="C9" s="17"/>
      <c r="D9" s="18"/>
      <c r="E9" s="19">
        <f>E10+E11</f>
        <v>135151.13</v>
      </c>
      <c r="F9" s="19">
        <f>F10+F11</f>
        <v>40473</v>
      </c>
      <c r="G9" s="14" t="s">
        <v>57</v>
      </c>
      <c r="H9" s="14"/>
      <c r="I9" s="14"/>
    </row>
    <row r="10" spans="1:9">
      <c r="A10" s="22"/>
      <c r="B10" s="23" t="s">
        <v>149</v>
      </c>
      <c r="C10" s="24"/>
      <c r="D10" s="25"/>
      <c r="E10" s="26"/>
      <c r="F10" s="27"/>
      <c r="G10" s="14" t="s">
        <v>57</v>
      </c>
      <c r="H10" s="14"/>
      <c r="I10" s="14"/>
    </row>
    <row r="11" spans="1:9">
      <c r="A11" s="22"/>
      <c r="B11" s="23" t="s">
        <v>150</v>
      </c>
      <c r="C11" s="24"/>
      <c r="D11" s="25"/>
      <c r="E11" s="26">
        <v>135151.13</v>
      </c>
      <c r="F11" s="27">
        <v>40473</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43" customHeight="1" spans="1:9">
      <c r="A14" s="22"/>
      <c r="B14" s="7" t="s">
        <v>255</v>
      </c>
      <c r="C14" s="7"/>
      <c r="D14" s="7"/>
      <c r="E14" s="7"/>
      <c r="F14" s="7" t="s">
        <v>255</v>
      </c>
      <c r="G14" s="7"/>
      <c r="H14" s="7"/>
      <c r="I14" s="7"/>
    </row>
    <row r="15" ht="22.5" spans="1:9">
      <c r="A15" s="6" t="s">
        <v>153</v>
      </c>
      <c r="B15" s="29" t="s">
        <v>65</v>
      </c>
      <c r="C15" s="29" t="s">
        <v>66</v>
      </c>
      <c r="D15" s="30" t="s">
        <v>67</v>
      </c>
      <c r="E15" s="31" t="s">
        <v>68</v>
      </c>
      <c r="F15" s="29" t="s">
        <v>69</v>
      </c>
      <c r="G15" s="29" t="s">
        <v>70</v>
      </c>
      <c r="H15" s="29" t="s">
        <v>71</v>
      </c>
      <c r="I15" s="52" t="s">
        <v>72</v>
      </c>
    </row>
    <row r="16" ht="26" customHeight="1" spans="1:9">
      <c r="A16" s="6"/>
      <c r="B16" s="7" t="s">
        <v>154</v>
      </c>
      <c r="C16" s="32" t="s">
        <v>106</v>
      </c>
      <c r="D16" s="33" t="s">
        <v>224</v>
      </c>
      <c r="E16" s="55" t="s">
        <v>256</v>
      </c>
      <c r="F16" s="55" t="s">
        <v>256</v>
      </c>
      <c r="G16" s="35">
        <v>20</v>
      </c>
      <c r="H16" s="6">
        <v>20</v>
      </c>
      <c r="I16" s="35"/>
    </row>
    <row r="17" ht="26" customHeight="1" spans="1:9">
      <c r="A17" s="6"/>
      <c r="B17" s="7"/>
      <c r="C17" s="29"/>
      <c r="D17" s="36"/>
      <c r="E17" s="37"/>
      <c r="F17" s="37"/>
      <c r="G17" s="35"/>
      <c r="H17" s="6"/>
      <c r="I17" s="35"/>
    </row>
    <row r="18" ht="26" customHeight="1" spans="1:9">
      <c r="A18" s="6"/>
      <c r="B18" s="7"/>
      <c r="C18" s="31"/>
      <c r="D18" s="36"/>
      <c r="E18" s="6"/>
      <c r="F18" s="6"/>
      <c r="G18" s="35"/>
      <c r="H18" s="6"/>
      <c r="I18" s="35"/>
    </row>
    <row r="19" ht="26" customHeight="1" spans="1:9">
      <c r="A19" s="6"/>
      <c r="B19" s="7"/>
      <c r="C19" s="32" t="s">
        <v>109</v>
      </c>
      <c r="D19" s="33" t="s">
        <v>182</v>
      </c>
      <c r="E19" s="56">
        <v>1</v>
      </c>
      <c r="F19" s="56">
        <v>1</v>
      </c>
      <c r="G19" s="35">
        <v>10</v>
      </c>
      <c r="H19" s="6">
        <v>10</v>
      </c>
      <c r="I19" s="35"/>
    </row>
    <row r="20" ht="26" customHeight="1" spans="1:9">
      <c r="A20" s="6"/>
      <c r="B20" s="7"/>
      <c r="C20" s="29"/>
      <c r="D20" s="36"/>
      <c r="E20" s="39"/>
      <c r="F20" s="39"/>
      <c r="G20" s="35"/>
      <c r="H20" s="6"/>
      <c r="I20" s="35"/>
    </row>
    <row r="21" ht="26" customHeight="1" spans="1:9">
      <c r="A21" s="6"/>
      <c r="B21" s="7"/>
      <c r="C21" s="32" t="s">
        <v>112</v>
      </c>
      <c r="D21" s="40" t="s">
        <v>213</v>
      </c>
      <c r="E21" s="56">
        <v>1</v>
      </c>
      <c r="F21" s="38">
        <v>1</v>
      </c>
      <c r="G21" s="35">
        <v>10</v>
      </c>
      <c r="H21" s="6">
        <v>10</v>
      </c>
      <c r="I21" s="35"/>
    </row>
    <row r="22" ht="26" customHeight="1" spans="1:9">
      <c r="A22" s="6"/>
      <c r="B22" s="7"/>
      <c r="C22" s="29"/>
      <c r="D22" s="36"/>
      <c r="E22" s="6"/>
      <c r="F22" s="6"/>
      <c r="G22" s="35"/>
      <c r="H22" s="6"/>
      <c r="I22" s="35"/>
    </row>
    <row r="23" ht="26" customHeight="1" spans="1:9">
      <c r="A23" s="6"/>
      <c r="B23" s="7"/>
      <c r="C23" s="32" t="s">
        <v>116</v>
      </c>
      <c r="D23" s="33" t="s">
        <v>117</v>
      </c>
      <c r="E23" s="41">
        <v>1</v>
      </c>
      <c r="F23" s="41">
        <v>1</v>
      </c>
      <c r="G23" s="35">
        <v>10</v>
      </c>
      <c r="H23" s="6">
        <v>10</v>
      </c>
      <c r="I23" s="35"/>
    </row>
    <row r="24" ht="26" customHeight="1" spans="1:9">
      <c r="A24" s="6"/>
      <c r="B24" s="7"/>
      <c r="C24" s="29"/>
      <c r="D24" s="8"/>
      <c r="E24" s="39"/>
      <c r="F24" s="27"/>
      <c r="G24" s="35"/>
      <c r="H24" s="6"/>
      <c r="I24" s="35"/>
    </row>
    <row r="25" ht="26" customHeight="1" spans="1:9">
      <c r="A25" s="6"/>
      <c r="B25" s="7" t="s">
        <v>158</v>
      </c>
      <c r="C25" s="32" t="s">
        <v>119</v>
      </c>
      <c r="D25" s="8"/>
      <c r="E25" s="42"/>
      <c r="F25" s="42"/>
      <c r="G25" s="35"/>
      <c r="H25" s="6"/>
      <c r="I25" s="35"/>
    </row>
    <row r="26" ht="26" customHeight="1" spans="1:9">
      <c r="A26" s="6"/>
      <c r="B26" s="7"/>
      <c r="C26" s="29"/>
      <c r="D26" s="8"/>
      <c r="E26" s="8"/>
      <c r="F26" s="6"/>
      <c r="G26" s="35"/>
      <c r="H26" s="6"/>
      <c r="I26" s="35"/>
    </row>
    <row r="27" ht="26" customHeight="1" spans="1:9">
      <c r="A27" s="6"/>
      <c r="B27" s="7"/>
      <c r="C27" s="32" t="s">
        <v>122</v>
      </c>
      <c r="D27" s="43" t="s">
        <v>226</v>
      </c>
      <c r="E27" s="57" t="s">
        <v>227</v>
      </c>
      <c r="F27" s="43" t="s">
        <v>77</v>
      </c>
      <c r="G27" s="35">
        <v>30</v>
      </c>
      <c r="H27" s="6">
        <v>30</v>
      </c>
      <c r="I27" s="35"/>
    </row>
    <row r="28" ht="26" customHeight="1" spans="1:9">
      <c r="A28" s="6"/>
      <c r="B28" s="7"/>
      <c r="C28" s="29"/>
      <c r="D28" s="8"/>
      <c r="E28" s="8"/>
      <c r="F28" s="6"/>
      <c r="G28" s="35"/>
      <c r="H28" s="6"/>
      <c r="I28" s="35"/>
    </row>
    <row r="29" ht="26" customHeight="1" spans="1:9">
      <c r="A29" s="6"/>
      <c r="B29" s="7"/>
      <c r="C29" s="32" t="s">
        <v>124</v>
      </c>
      <c r="D29" s="8"/>
      <c r="E29" s="8"/>
      <c r="F29" s="6"/>
      <c r="G29" s="35"/>
      <c r="H29" s="6"/>
      <c r="I29" s="35"/>
    </row>
    <row r="30" ht="26" customHeight="1" spans="1:9">
      <c r="A30" s="6"/>
      <c r="B30" s="7"/>
      <c r="C30" s="29"/>
      <c r="D30" s="8"/>
      <c r="E30" s="8"/>
      <c r="F30" s="6"/>
      <c r="G30" s="35"/>
      <c r="H30" s="6"/>
      <c r="I30" s="35"/>
    </row>
    <row r="31" ht="26" customHeight="1" spans="1:9">
      <c r="A31" s="6"/>
      <c r="B31" s="7"/>
      <c r="C31" s="32" t="s">
        <v>126</v>
      </c>
      <c r="D31" s="8"/>
      <c r="E31" s="39"/>
      <c r="F31" s="39"/>
      <c r="G31" s="35"/>
      <c r="H31" s="6"/>
      <c r="I31" s="35"/>
    </row>
    <row r="32" ht="26" customHeight="1" spans="1:9">
      <c r="A32" s="6"/>
      <c r="B32" s="7"/>
      <c r="C32" s="29"/>
      <c r="D32" s="8"/>
      <c r="E32" s="8"/>
      <c r="F32" s="6"/>
      <c r="G32" s="35"/>
      <c r="H32" s="6"/>
      <c r="I32" s="35"/>
    </row>
    <row r="33" ht="26" customHeight="1" spans="1:9">
      <c r="A33" s="6"/>
      <c r="B33" s="22" t="s">
        <v>127</v>
      </c>
      <c r="C33" s="30" t="s">
        <v>128</v>
      </c>
      <c r="D33" s="44" t="s">
        <v>161</v>
      </c>
      <c r="E33" s="45" t="s">
        <v>205</v>
      </c>
      <c r="F33" s="45" t="s">
        <v>205</v>
      </c>
      <c r="G33" s="35">
        <v>10</v>
      </c>
      <c r="H33" s="6">
        <v>10</v>
      </c>
      <c r="I33" s="35"/>
    </row>
    <row r="34" ht="26" customHeight="1" spans="1:9">
      <c r="A34" s="6"/>
      <c r="B34" s="22"/>
      <c r="C34" s="22"/>
      <c r="D34" s="8"/>
      <c r="E34" s="8"/>
      <c r="F34" s="6"/>
      <c r="G34" s="35"/>
      <c r="H34" s="6"/>
      <c r="I34" s="35"/>
    </row>
    <row r="35" ht="26" customHeight="1" spans="1:9">
      <c r="A35" s="10" t="s">
        <v>131</v>
      </c>
      <c r="B35" s="11"/>
      <c r="C35" s="11"/>
      <c r="D35" s="11"/>
      <c r="E35" s="11"/>
      <c r="F35" s="12"/>
      <c r="G35" s="14">
        <f>SUM(G16:G34)+H8</f>
        <v>100</v>
      </c>
      <c r="H35" s="14">
        <f>SUM(H16:H34)+I8</f>
        <v>92.994647547527</v>
      </c>
      <c r="I35" s="53"/>
    </row>
    <row r="36" ht="22.5" spans="1:9">
      <c r="A36" s="7" t="s">
        <v>132</v>
      </c>
      <c r="B36" s="46" t="s">
        <v>257</v>
      </c>
      <c r="C36" s="47"/>
      <c r="D36" s="47"/>
      <c r="E36" s="47"/>
      <c r="F36" s="47"/>
      <c r="G36" s="47"/>
      <c r="H36" s="47"/>
      <c r="I36" s="54"/>
    </row>
    <row r="37" ht="23" customHeight="1" spans="1:9">
      <c r="A37" s="3"/>
      <c r="B37" s="4" t="s">
        <v>164</v>
      </c>
      <c r="C37" s="4"/>
      <c r="D37" s="5"/>
      <c r="E37" s="4"/>
      <c r="F37" s="4"/>
      <c r="G37" s="3"/>
      <c r="H37" s="3"/>
      <c r="I37" s="50"/>
    </row>
    <row r="38" ht="43" customHeight="1" spans="1:9">
      <c r="A38" s="48" t="s">
        <v>165</v>
      </c>
      <c r="B38" s="48"/>
      <c r="C38" s="48"/>
      <c r="D38" s="48"/>
      <c r="E38" s="48"/>
      <c r="F38" s="48"/>
      <c r="G38" s="48"/>
      <c r="H38" s="48"/>
      <c r="I38" s="48"/>
    </row>
    <row r="39" ht="43" customHeight="1" spans="1:9">
      <c r="A39" s="49" t="s">
        <v>135</v>
      </c>
      <c r="B39" s="49"/>
      <c r="C39" s="49"/>
      <c r="D39" s="49"/>
      <c r="E39" s="49"/>
      <c r="F39" s="49"/>
      <c r="G39" s="49"/>
      <c r="H39" s="49"/>
      <c r="I39" s="49"/>
    </row>
    <row r="40" ht="43" customHeight="1" spans="1:9">
      <c r="A40" s="48" t="s">
        <v>136</v>
      </c>
      <c r="B40" s="48"/>
      <c r="C40" s="48"/>
      <c r="D40" s="48"/>
      <c r="E40" s="48"/>
      <c r="F40" s="48"/>
      <c r="G40" s="48"/>
      <c r="H40" s="48"/>
      <c r="I40" s="48"/>
    </row>
    <row r="41" ht="43"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F13" sqref="F13:I13"/>
    </sheetView>
  </sheetViews>
  <sheetFormatPr defaultColWidth="9" defaultRowHeight="13.5"/>
  <cols>
    <col min="4" max="4" width="16.125" customWidth="1"/>
    <col min="5" max="6" width="13" customWidth="1"/>
    <col min="7" max="7" width="12.875" customWidth="1"/>
    <col min="9" max="9" width="13.1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ht="21" customHeight="1" spans="1:9">
      <c r="A5" s="6" t="s">
        <v>140</v>
      </c>
      <c r="B5" s="6" t="s">
        <v>44</v>
      </c>
      <c r="C5" s="6"/>
      <c r="D5" s="7"/>
      <c r="E5" s="6"/>
      <c r="F5" s="6"/>
      <c r="G5" s="6"/>
      <c r="H5" s="6"/>
      <c r="I5" s="6"/>
    </row>
    <row r="6" ht="21" customHeight="1" spans="1:9">
      <c r="A6" s="7" t="s">
        <v>141</v>
      </c>
      <c r="B6" s="6" t="s">
        <v>142</v>
      </c>
      <c r="C6" s="6"/>
      <c r="D6" s="7"/>
      <c r="E6" s="8"/>
      <c r="F6" s="6" t="s">
        <v>143</v>
      </c>
      <c r="G6" s="6" t="s">
        <v>144</v>
      </c>
      <c r="H6" s="6"/>
      <c r="I6" s="6"/>
    </row>
    <row r="7" ht="18" customHeight="1" spans="1:9">
      <c r="A7" s="9" t="s">
        <v>145</v>
      </c>
      <c r="B7" s="10" t="s">
        <v>51</v>
      </c>
      <c r="C7" s="11"/>
      <c r="D7" s="12"/>
      <c r="E7" s="10" t="s">
        <v>146</v>
      </c>
      <c r="F7" s="13" t="s">
        <v>53</v>
      </c>
      <c r="G7" s="14" t="s">
        <v>54</v>
      </c>
      <c r="H7" s="14" t="s">
        <v>70</v>
      </c>
      <c r="I7" s="14" t="s">
        <v>71</v>
      </c>
    </row>
    <row r="8" ht="18" customHeight="1" spans="1:9">
      <c r="A8" s="15"/>
      <c r="B8" s="16" t="s">
        <v>147</v>
      </c>
      <c r="C8" s="17"/>
      <c r="D8" s="18"/>
      <c r="E8" s="19">
        <f>E9+E12</f>
        <v>160000</v>
      </c>
      <c r="F8" s="19">
        <f>F9+F12</f>
        <v>0</v>
      </c>
      <c r="G8" s="20">
        <f>F8/E8</f>
        <v>0</v>
      </c>
      <c r="H8" s="21">
        <v>10</v>
      </c>
      <c r="I8" s="51">
        <f>G8*H8</f>
        <v>0</v>
      </c>
    </row>
    <row r="9" ht="18" customHeight="1" spans="1:9">
      <c r="A9" s="15"/>
      <c r="B9" s="16" t="s">
        <v>148</v>
      </c>
      <c r="C9" s="17"/>
      <c r="D9" s="18"/>
      <c r="E9" s="19">
        <f>E10+E11</f>
        <v>160000</v>
      </c>
      <c r="F9" s="19">
        <f>F10+F11</f>
        <v>0</v>
      </c>
      <c r="G9" s="14" t="s">
        <v>57</v>
      </c>
      <c r="H9" s="14"/>
      <c r="I9" s="14"/>
    </row>
    <row r="10" ht="18" customHeight="1" spans="1:9">
      <c r="A10" s="22"/>
      <c r="B10" s="23" t="s">
        <v>149</v>
      </c>
      <c r="C10" s="24"/>
      <c r="D10" s="25"/>
      <c r="E10" s="26"/>
      <c r="F10" s="27"/>
      <c r="G10" s="14" t="s">
        <v>57</v>
      </c>
      <c r="H10" s="14"/>
      <c r="I10" s="14"/>
    </row>
    <row r="11" ht="18" customHeight="1" spans="1:9">
      <c r="A11" s="22"/>
      <c r="B11" s="23" t="s">
        <v>150</v>
      </c>
      <c r="C11" s="24"/>
      <c r="D11" s="25"/>
      <c r="E11" s="26">
        <v>160000</v>
      </c>
      <c r="F11" s="27">
        <v>0</v>
      </c>
      <c r="G11" s="14" t="s">
        <v>57</v>
      </c>
      <c r="H11" s="14"/>
      <c r="I11" s="14"/>
    </row>
    <row r="12" ht="18" customHeight="1" spans="1:9">
      <c r="A12" s="28"/>
      <c r="B12" s="23" t="s">
        <v>151</v>
      </c>
      <c r="C12" s="24"/>
      <c r="D12" s="25"/>
      <c r="E12" s="26"/>
      <c r="F12" s="27"/>
      <c r="G12" s="14" t="s">
        <v>57</v>
      </c>
      <c r="H12" s="14"/>
      <c r="I12" s="14"/>
    </row>
    <row r="13" ht="18" customHeight="1" spans="1:9">
      <c r="A13" s="9" t="s">
        <v>60</v>
      </c>
      <c r="B13" s="14" t="s">
        <v>61</v>
      </c>
      <c r="C13" s="14"/>
      <c r="D13" s="13"/>
      <c r="E13" s="14"/>
      <c r="F13" s="14" t="s">
        <v>62</v>
      </c>
      <c r="G13" s="14"/>
      <c r="H13" s="14"/>
      <c r="I13" s="14"/>
    </row>
    <row r="14" ht="36" customHeight="1" spans="1:9">
      <c r="A14" s="22"/>
      <c r="B14" s="7" t="s">
        <v>258</v>
      </c>
      <c r="C14" s="7"/>
      <c r="D14" s="7"/>
      <c r="E14" s="7"/>
      <c r="F14" s="7" t="s">
        <v>258</v>
      </c>
      <c r="G14" s="7"/>
      <c r="H14" s="7"/>
      <c r="I14" s="7"/>
    </row>
    <row r="15" ht="22.5" spans="1:9">
      <c r="A15" s="6" t="s">
        <v>153</v>
      </c>
      <c r="B15" s="29" t="s">
        <v>65</v>
      </c>
      <c r="C15" s="29" t="s">
        <v>66</v>
      </c>
      <c r="D15" s="30" t="s">
        <v>67</v>
      </c>
      <c r="E15" s="31" t="s">
        <v>68</v>
      </c>
      <c r="F15" s="29" t="s">
        <v>69</v>
      </c>
      <c r="G15" s="29" t="s">
        <v>70</v>
      </c>
      <c r="H15" s="29" t="s">
        <v>71</v>
      </c>
      <c r="I15" s="52" t="s">
        <v>72</v>
      </c>
    </row>
    <row r="16" ht="14.25" spans="1:9">
      <c r="A16" s="6"/>
      <c r="B16" s="7" t="s">
        <v>154</v>
      </c>
      <c r="C16" s="32" t="s">
        <v>106</v>
      </c>
      <c r="D16" s="33" t="s">
        <v>224</v>
      </c>
      <c r="E16" s="34">
        <v>1</v>
      </c>
      <c r="F16" s="34">
        <v>1</v>
      </c>
      <c r="G16" s="35">
        <v>20</v>
      </c>
      <c r="H16" s="6">
        <v>20</v>
      </c>
      <c r="I16" s="35"/>
    </row>
    <row r="17" ht="14.25" spans="1:9">
      <c r="A17" s="6"/>
      <c r="B17" s="7"/>
      <c r="C17" s="29"/>
      <c r="D17" s="36"/>
      <c r="E17" s="37"/>
      <c r="F17" s="37"/>
      <c r="G17" s="35"/>
      <c r="H17" s="6"/>
      <c r="I17" s="35"/>
    </row>
    <row r="18" spans="1:9">
      <c r="A18" s="6"/>
      <c r="B18" s="7"/>
      <c r="C18" s="31"/>
      <c r="D18" s="36"/>
      <c r="E18" s="6"/>
      <c r="F18" s="6"/>
      <c r="G18" s="35"/>
      <c r="H18" s="6"/>
      <c r="I18" s="35"/>
    </row>
    <row r="19" spans="1:9">
      <c r="A19" s="6"/>
      <c r="B19" s="7"/>
      <c r="C19" s="32" t="s">
        <v>109</v>
      </c>
      <c r="D19" s="33" t="s">
        <v>182</v>
      </c>
      <c r="E19" s="38">
        <v>1</v>
      </c>
      <c r="F19" s="38">
        <v>1</v>
      </c>
      <c r="G19" s="35">
        <v>10</v>
      </c>
      <c r="H19" s="6">
        <v>10</v>
      </c>
      <c r="I19" s="35"/>
    </row>
    <row r="20" spans="1:9">
      <c r="A20" s="6"/>
      <c r="B20" s="7"/>
      <c r="C20" s="29"/>
      <c r="D20" s="36"/>
      <c r="E20" s="39"/>
      <c r="F20" s="39"/>
      <c r="G20" s="35"/>
      <c r="H20" s="6"/>
      <c r="I20" s="35"/>
    </row>
    <row r="21" ht="21" spans="1:9">
      <c r="A21" s="6"/>
      <c r="B21" s="7"/>
      <c r="C21" s="32" t="s">
        <v>112</v>
      </c>
      <c r="D21" s="40" t="s">
        <v>213</v>
      </c>
      <c r="E21" s="38">
        <v>1</v>
      </c>
      <c r="F21" s="38">
        <v>1</v>
      </c>
      <c r="G21" s="35">
        <v>10</v>
      </c>
      <c r="H21" s="6">
        <v>0</v>
      </c>
      <c r="I21" s="35" t="s">
        <v>259</v>
      </c>
    </row>
    <row r="22" spans="1:9">
      <c r="A22" s="6"/>
      <c r="B22" s="7"/>
      <c r="C22" s="29"/>
      <c r="D22" s="36"/>
      <c r="E22" s="6"/>
      <c r="F22" s="6"/>
      <c r="G22" s="35"/>
      <c r="H22" s="6"/>
      <c r="I22" s="35"/>
    </row>
    <row r="23" spans="1:9">
      <c r="A23" s="6"/>
      <c r="B23" s="7"/>
      <c r="C23" s="32" t="s">
        <v>116</v>
      </c>
      <c r="D23" s="33" t="s">
        <v>117</v>
      </c>
      <c r="E23" s="41">
        <v>1</v>
      </c>
      <c r="F23" s="41">
        <v>1</v>
      </c>
      <c r="G23" s="35">
        <v>10</v>
      </c>
      <c r="H23" s="6">
        <v>10</v>
      </c>
      <c r="I23" s="35"/>
    </row>
    <row r="24" spans="1:9">
      <c r="A24" s="6"/>
      <c r="B24" s="7"/>
      <c r="C24" s="29"/>
      <c r="D24" s="8"/>
      <c r="E24" s="39"/>
      <c r="F24" s="27"/>
      <c r="G24" s="35"/>
      <c r="H24" s="6"/>
      <c r="I24" s="35"/>
    </row>
    <row r="25" spans="1:9">
      <c r="A25" s="6"/>
      <c r="B25" s="7" t="s">
        <v>158</v>
      </c>
      <c r="C25" s="32" t="s">
        <v>119</v>
      </c>
      <c r="D25" s="8"/>
      <c r="E25" s="42"/>
      <c r="F25" s="42"/>
      <c r="G25" s="35"/>
      <c r="H25" s="6"/>
      <c r="I25" s="35"/>
    </row>
    <row r="26" spans="1:9">
      <c r="A26" s="6"/>
      <c r="B26" s="7"/>
      <c r="C26" s="29"/>
      <c r="D26" s="8"/>
      <c r="E26" s="8"/>
      <c r="F26" s="6"/>
      <c r="G26" s="35"/>
      <c r="H26" s="6"/>
      <c r="I26" s="35"/>
    </row>
    <row r="27" spans="1:9">
      <c r="A27" s="6"/>
      <c r="B27" s="7"/>
      <c r="C27" s="32" t="s">
        <v>122</v>
      </c>
      <c r="D27" s="43" t="s">
        <v>260</v>
      </c>
      <c r="E27" s="41">
        <v>1</v>
      </c>
      <c r="F27" s="41">
        <v>1</v>
      </c>
      <c r="G27" s="35">
        <v>30</v>
      </c>
      <c r="H27" s="6">
        <v>30</v>
      </c>
      <c r="I27" s="35"/>
    </row>
    <row r="28" spans="1:9">
      <c r="A28" s="6"/>
      <c r="B28" s="7"/>
      <c r="C28" s="29"/>
      <c r="D28" s="8"/>
      <c r="E28" s="8"/>
      <c r="F28" s="6"/>
      <c r="G28" s="35"/>
      <c r="H28" s="6"/>
      <c r="I28" s="35"/>
    </row>
    <row r="29" spans="1:9">
      <c r="A29" s="6"/>
      <c r="B29" s="7"/>
      <c r="C29" s="32" t="s">
        <v>124</v>
      </c>
      <c r="D29" s="8"/>
      <c r="E29" s="8"/>
      <c r="F29" s="6"/>
      <c r="G29" s="35"/>
      <c r="H29" s="6"/>
      <c r="I29" s="35"/>
    </row>
    <row r="30" spans="1:9">
      <c r="A30" s="6"/>
      <c r="B30" s="7"/>
      <c r="C30" s="29"/>
      <c r="D30" s="8"/>
      <c r="E30" s="8"/>
      <c r="F30" s="6"/>
      <c r="G30" s="35"/>
      <c r="H30" s="6"/>
      <c r="I30" s="35"/>
    </row>
    <row r="31" spans="1:9">
      <c r="A31" s="6"/>
      <c r="B31" s="7"/>
      <c r="C31" s="32" t="s">
        <v>126</v>
      </c>
      <c r="D31" s="8"/>
      <c r="E31" s="39"/>
      <c r="F31" s="39"/>
      <c r="G31" s="35"/>
      <c r="H31" s="6"/>
      <c r="I31" s="35"/>
    </row>
    <row r="32" spans="1:9">
      <c r="A32" s="6"/>
      <c r="B32" s="7"/>
      <c r="C32" s="29"/>
      <c r="D32" s="8"/>
      <c r="E32" s="8"/>
      <c r="F32" s="6"/>
      <c r="G32" s="35"/>
      <c r="H32" s="6"/>
      <c r="I32" s="35"/>
    </row>
    <row r="33" spans="1:9">
      <c r="A33" s="6"/>
      <c r="B33" s="22" t="s">
        <v>127</v>
      </c>
      <c r="C33" s="30" t="s">
        <v>128</v>
      </c>
      <c r="D33" s="44" t="s">
        <v>161</v>
      </c>
      <c r="E33" s="45" t="s">
        <v>205</v>
      </c>
      <c r="F33" s="45" t="s">
        <v>205</v>
      </c>
      <c r="G33" s="35">
        <v>10</v>
      </c>
      <c r="H33" s="6">
        <v>10</v>
      </c>
      <c r="I33" s="35"/>
    </row>
    <row r="34" spans="1:9">
      <c r="A34" s="6"/>
      <c r="B34" s="22"/>
      <c r="C34" s="22"/>
      <c r="D34" s="8"/>
      <c r="E34" s="8"/>
      <c r="F34" s="6"/>
      <c r="G34" s="35"/>
      <c r="H34" s="6"/>
      <c r="I34" s="35"/>
    </row>
    <row r="35" spans="1:9">
      <c r="A35" s="10" t="s">
        <v>131</v>
      </c>
      <c r="B35" s="11"/>
      <c r="C35" s="11"/>
      <c r="D35" s="11"/>
      <c r="E35" s="11"/>
      <c r="F35" s="12"/>
      <c r="G35" s="14">
        <f>SUM(G16:G34)+H8</f>
        <v>100</v>
      </c>
      <c r="H35" s="14">
        <f>SUM(H16:H34)+I8</f>
        <v>80</v>
      </c>
      <c r="I35" s="53"/>
    </row>
    <row r="36" ht="22.5" spans="1:9">
      <c r="A36" s="7" t="s">
        <v>132</v>
      </c>
      <c r="B36" s="46" t="s">
        <v>261</v>
      </c>
      <c r="C36" s="47"/>
      <c r="D36" s="47"/>
      <c r="E36" s="47"/>
      <c r="F36" s="47"/>
      <c r="G36" s="47"/>
      <c r="H36" s="47"/>
      <c r="I36" s="54"/>
    </row>
    <row r="37" spans="1:9">
      <c r="A37" s="3"/>
      <c r="B37" s="4" t="s">
        <v>164</v>
      </c>
      <c r="C37" s="4"/>
      <c r="D37" s="5"/>
      <c r="E37" s="4"/>
      <c r="F37" s="4"/>
      <c r="G37" s="3"/>
      <c r="H37" s="3"/>
      <c r="I37" s="50"/>
    </row>
    <row r="38" ht="37" customHeight="1" spans="1:9">
      <c r="A38" s="48" t="s">
        <v>165</v>
      </c>
      <c r="B38" s="48"/>
      <c r="C38" s="48"/>
      <c r="D38" s="48"/>
      <c r="E38" s="48"/>
      <c r="F38" s="48"/>
      <c r="G38" s="48"/>
      <c r="H38" s="48"/>
      <c r="I38" s="48"/>
    </row>
    <row r="39" ht="37" customHeight="1" spans="1:9">
      <c r="A39" s="49" t="s">
        <v>135</v>
      </c>
      <c r="B39" s="49"/>
      <c r="C39" s="49"/>
      <c r="D39" s="49"/>
      <c r="E39" s="49"/>
      <c r="F39" s="49"/>
      <c r="G39" s="49"/>
      <c r="H39" s="49"/>
      <c r="I39" s="49"/>
    </row>
    <row r="40" ht="37" customHeight="1" spans="1:9">
      <c r="A40" s="48" t="s">
        <v>136</v>
      </c>
      <c r="B40" s="48"/>
      <c r="C40" s="48"/>
      <c r="D40" s="48"/>
      <c r="E40" s="48"/>
      <c r="F40" s="48"/>
      <c r="G40" s="48"/>
      <c r="H40" s="48"/>
      <c r="I40" s="48"/>
    </row>
    <row r="41" ht="37"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4" width="16.25" customWidth="1"/>
    <col min="5" max="6" width="13.625" customWidth="1"/>
    <col min="7" max="7" width="13.375" customWidth="1"/>
    <col min="9" max="9" width="13.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46</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140000</v>
      </c>
      <c r="F8" s="19">
        <f>F9+F12</f>
        <v>0</v>
      </c>
      <c r="G8" s="20">
        <f>F8/E8</f>
        <v>0</v>
      </c>
      <c r="H8" s="21">
        <v>10</v>
      </c>
      <c r="I8" s="51">
        <f>G8*H8</f>
        <v>0</v>
      </c>
    </row>
    <row r="9" spans="1:9">
      <c r="A9" s="15"/>
      <c r="B9" s="16" t="s">
        <v>148</v>
      </c>
      <c r="C9" s="17"/>
      <c r="D9" s="18"/>
      <c r="E9" s="19">
        <f>E10+E11</f>
        <v>140000</v>
      </c>
      <c r="F9" s="19">
        <f>F10+F11</f>
        <v>0</v>
      </c>
      <c r="G9" s="14" t="s">
        <v>57</v>
      </c>
      <c r="H9" s="14"/>
      <c r="I9" s="14"/>
    </row>
    <row r="10" spans="1:9">
      <c r="A10" s="22"/>
      <c r="B10" s="23" t="s">
        <v>149</v>
      </c>
      <c r="C10" s="24"/>
      <c r="D10" s="25"/>
      <c r="E10" s="26"/>
      <c r="F10" s="27"/>
      <c r="G10" s="14" t="s">
        <v>57</v>
      </c>
      <c r="H10" s="14"/>
      <c r="I10" s="14"/>
    </row>
    <row r="11" spans="1:9">
      <c r="A11" s="22"/>
      <c r="B11" s="23" t="s">
        <v>150</v>
      </c>
      <c r="C11" s="24"/>
      <c r="D11" s="25"/>
      <c r="E11" s="26">
        <v>140000</v>
      </c>
      <c r="F11" s="27">
        <v>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8" customHeight="1" spans="1:9">
      <c r="A14" s="22"/>
      <c r="B14" s="7" t="s">
        <v>262</v>
      </c>
      <c r="C14" s="7"/>
      <c r="D14" s="7"/>
      <c r="E14" s="7"/>
      <c r="F14" s="7" t="s">
        <v>262</v>
      </c>
      <c r="G14" s="7"/>
      <c r="H14" s="7"/>
      <c r="I14" s="7"/>
    </row>
    <row r="15" spans="1:9">
      <c r="A15" s="6" t="s">
        <v>153</v>
      </c>
      <c r="B15" s="29" t="s">
        <v>65</v>
      </c>
      <c r="C15" s="29" t="s">
        <v>66</v>
      </c>
      <c r="D15" s="30" t="s">
        <v>67</v>
      </c>
      <c r="E15" s="31" t="s">
        <v>68</v>
      </c>
      <c r="F15" s="29" t="s">
        <v>69</v>
      </c>
      <c r="G15" s="29" t="s">
        <v>70</v>
      </c>
      <c r="H15" s="29" t="s">
        <v>71</v>
      </c>
      <c r="I15" s="52" t="s">
        <v>72</v>
      </c>
    </row>
    <row r="16" ht="22" customHeight="1" spans="1:9">
      <c r="A16" s="6"/>
      <c r="B16" s="7" t="s">
        <v>154</v>
      </c>
      <c r="C16" s="32" t="s">
        <v>106</v>
      </c>
      <c r="D16" s="33" t="s">
        <v>263</v>
      </c>
      <c r="E16" s="34" t="s">
        <v>264</v>
      </c>
      <c r="F16" s="34" t="s">
        <v>264</v>
      </c>
      <c r="G16" s="35">
        <v>20</v>
      </c>
      <c r="H16" s="6">
        <v>20</v>
      </c>
      <c r="I16" s="35"/>
    </row>
    <row r="17" ht="22" customHeight="1" spans="1:9">
      <c r="A17" s="6"/>
      <c r="B17" s="7"/>
      <c r="C17" s="29"/>
      <c r="D17" s="36"/>
      <c r="E17" s="37"/>
      <c r="F17" s="37"/>
      <c r="G17" s="35"/>
      <c r="H17" s="6"/>
      <c r="I17" s="35"/>
    </row>
    <row r="18" ht="22" customHeight="1" spans="1:9">
      <c r="A18" s="6"/>
      <c r="B18" s="7"/>
      <c r="C18" s="31"/>
      <c r="D18" s="36"/>
      <c r="E18" s="6"/>
      <c r="F18" s="6"/>
      <c r="G18" s="35"/>
      <c r="H18" s="6"/>
      <c r="I18" s="35"/>
    </row>
    <row r="19" ht="22" customHeight="1" spans="1:9">
      <c r="A19" s="6"/>
      <c r="B19" s="7"/>
      <c r="C19" s="32" t="s">
        <v>109</v>
      </c>
      <c r="D19" s="33" t="s">
        <v>265</v>
      </c>
      <c r="E19" s="38">
        <v>1</v>
      </c>
      <c r="F19" s="38">
        <v>1</v>
      </c>
      <c r="G19" s="35">
        <v>10</v>
      </c>
      <c r="H19" s="6">
        <v>10</v>
      </c>
      <c r="I19" s="35"/>
    </row>
    <row r="20" ht="22" customHeight="1" spans="1:9">
      <c r="A20" s="6"/>
      <c r="B20" s="7"/>
      <c r="C20" s="29"/>
      <c r="D20" s="36"/>
      <c r="E20" s="39"/>
      <c r="F20" s="39"/>
      <c r="G20" s="35"/>
      <c r="H20" s="6"/>
      <c r="I20" s="35"/>
    </row>
    <row r="21" ht="22" customHeight="1" spans="1:9">
      <c r="A21" s="6"/>
      <c r="B21" s="7"/>
      <c r="C21" s="32" t="s">
        <v>112</v>
      </c>
      <c r="D21" s="40" t="s">
        <v>213</v>
      </c>
      <c r="E21" s="38">
        <v>1</v>
      </c>
      <c r="F21" s="38">
        <v>0</v>
      </c>
      <c r="G21" s="35">
        <v>10</v>
      </c>
      <c r="H21" s="6">
        <v>0</v>
      </c>
      <c r="I21" s="35" t="s">
        <v>259</v>
      </c>
    </row>
    <row r="22" ht="22" customHeight="1" spans="1:9">
      <c r="A22" s="6"/>
      <c r="B22" s="7"/>
      <c r="C22" s="29"/>
      <c r="D22" s="36"/>
      <c r="E22" s="6"/>
      <c r="F22" s="6"/>
      <c r="G22" s="35"/>
      <c r="H22" s="6"/>
      <c r="I22" s="35"/>
    </row>
    <row r="23" ht="22" customHeight="1" spans="1:9">
      <c r="A23" s="6"/>
      <c r="B23" s="7"/>
      <c r="C23" s="32" t="s">
        <v>116</v>
      </c>
      <c r="D23" s="33" t="s">
        <v>117</v>
      </c>
      <c r="E23" s="41">
        <v>1</v>
      </c>
      <c r="F23" s="41">
        <v>1</v>
      </c>
      <c r="G23" s="35">
        <v>10</v>
      </c>
      <c r="H23" s="6">
        <v>10</v>
      </c>
      <c r="I23" s="35"/>
    </row>
    <row r="24" ht="22" customHeight="1" spans="1:9">
      <c r="A24" s="6"/>
      <c r="B24" s="7"/>
      <c r="C24" s="29"/>
      <c r="D24" s="8"/>
      <c r="E24" s="39"/>
      <c r="F24" s="27"/>
      <c r="G24" s="35"/>
      <c r="H24" s="6"/>
      <c r="I24" s="35"/>
    </row>
    <row r="25" ht="22" customHeight="1" spans="1:9">
      <c r="A25" s="6"/>
      <c r="B25" s="7" t="s">
        <v>158</v>
      </c>
      <c r="C25" s="32" t="s">
        <v>119</v>
      </c>
      <c r="D25" s="8"/>
      <c r="E25" s="42"/>
      <c r="F25" s="42"/>
      <c r="G25" s="35"/>
      <c r="H25" s="6"/>
      <c r="I25" s="35"/>
    </row>
    <row r="26" ht="22" customHeight="1" spans="1:9">
      <c r="A26" s="6"/>
      <c r="B26" s="7"/>
      <c r="C26" s="29"/>
      <c r="D26" s="8"/>
      <c r="E26" s="8"/>
      <c r="F26" s="6"/>
      <c r="G26" s="35"/>
      <c r="H26" s="6"/>
      <c r="I26" s="35"/>
    </row>
    <row r="27" ht="22" customHeight="1" spans="1:9">
      <c r="A27" s="6"/>
      <c r="B27" s="7"/>
      <c r="C27" s="32" t="s">
        <v>122</v>
      </c>
      <c r="D27" s="43" t="s">
        <v>260</v>
      </c>
      <c r="E27" s="41">
        <v>1</v>
      </c>
      <c r="F27" s="41">
        <v>1</v>
      </c>
      <c r="G27" s="35">
        <v>30</v>
      </c>
      <c r="H27" s="6">
        <v>30</v>
      </c>
      <c r="I27" s="35"/>
    </row>
    <row r="28" ht="22" customHeight="1" spans="1:9">
      <c r="A28" s="6"/>
      <c r="B28" s="7"/>
      <c r="C28" s="29"/>
      <c r="D28" s="8"/>
      <c r="E28" s="8"/>
      <c r="F28" s="6"/>
      <c r="G28" s="35"/>
      <c r="H28" s="6"/>
      <c r="I28" s="35"/>
    </row>
    <row r="29" ht="22" customHeight="1" spans="1:9">
      <c r="A29" s="6"/>
      <c r="B29" s="7"/>
      <c r="C29" s="32" t="s">
        <v>124</v>
      </c>
      <c r="D29" s="8"/>
      <c r="E29" s="8"/>
      <c r="F29" s="6"/>
      <c r="G29" s="35"/>
      <c r="H29" s="6"/>
      <c r="I29" s="35"/>
    </row>
    <row r="30" ht="22" customHeight="1" spans="1:9">
      <c r="A30" s="6"/>
      <c r="B30" s="7"/>
      <c r="C30" s="29"/>
      <c r="D30" s="8"/>
      <c r="E30" s="8"/>
      <c r="F30" s="6"/>
      <c r="G30" s="35"/>
      <c r="H30" s="6"/>
      <c r="I30" s="35"/>
    </row>
    <row r="31" ht="22" customHeight="1" spans="1:9">
      <c r="A31" s="6"/>
      <c r="B31" s="7"/>
      <c r="C31" s="32" t="s">
        <v>126</v>
      </c>
      <c r="D31" s="8"/>
      <c r="E31" s="39"/>
      <c r="F31" s="39"/>
      <c r="G31" s="35"/>
      <c r="H31" s="6"/>
      <c r="I31" s="35"/>
    </row>
    <row r="32" ht="22" customHeight="1" spans="1:9">
      <c r="A32" s="6"/>
      <c r="B32" s="7"/>
      <c r="C32" s="29"/>
      <c r="D32" s="8"/>
      <c r="E32" s="8"/>
      <c r="F32" s="6"/>
      <c r="G32" s="35"/>
      <c r="H32" s="6"/>
      <c r="I32" s="35"/>
    </row>
    <row r="33" ht="22" customHeight="1" spans="1:9">
      <c r="A33" s="6"/>
      <c r="B33" s="22" t="s">
        <v>127</v>
      </c>
      <c r="C33" s="30" t="s">
        <v>128</v>
      </c>
      <c r="D33" s="44" t="s">
        <v>161</v>
      </c>
      <c r="E33" s="45" t="s">
        <v>205</v>
      </c>
      <c r="F33" s="45" t="s">
        <v>205</v>
      </c>
      <c r="G33" s="35">
        <v>10</v>
      </c>
      <c r="H33" s="6">
        <v>10</v>
      </c>
      <c r="I33" s="35"/>
    </row>
    <row r="34" ht="22" customHeight="1" spans="1:9">
      <c r="A34" s="6"/>
      <c r="B34" s="22"/>
      <c r="C34" s="22"/>
      <c r="D34" s="8"/>
      <c r="E34" s="8"/>
      <c r="F34" s="6"/>
      <c r="G34" s="35"/>
      <c r="H34" s="6"/>
      <c r="I34" s="35"/>
    </row>
    <row r="35" ht="22" customHeight="1" spans="1:9">
      <c r="A35" s="10" t="s">
        <v>131</v>
      </c>
      <c r="B35" s="11"/>
      <c r="C35" s="11"/>
      <c r="D35" s="11"/>
      <c r="E35" s="11"/>
      <c r="F35" s="12"/>
      <c r="G35" s="14">
        <f>SUM(G16:G34)+H8</f>
        <v>100</v>
      </c>
      <c r="H35" s="14">
        <f>SUM(H16:H34)+I8</f>
        <v>80</v>
      </c>
      <c r="I35" s="53"/>
    </row>
    <row r="36" ht="22.5" spans="1:9">
      <c r="A36" s="7" t="s">
        <v>132</v>
      </c>
      <c r="B36" s="46" t="s">
        <v>261</v>
      </c>
      <c r="C36" s="47"/>
      <c r="D36" s="47"/>
      <c r="E36" s="47"/>
      <c r="F36" s="47"/>
      <c r="G36" s="47"/>
      <c r="H36" s="47"/>
      <c r="I36" s="54"/>
    </row>
    <row r="37" ht="27" customHeight="1" spans="1:9">
      <c r="A37" s="3"/>
      <c r="B37" s="4" t="s">
        <v>164</v>
      </c>
      <c r="C37" s="4"/>
      <c r="D37" s="5"/>
      <c r="E37" s="4"/>
      <c r="F37" s="4"/>
      <c r="G37" s="3"/>
      <c r="H37" s="3"/>
      <c r="I37" s="50"/>
    </row>
    <row r="38" ht="47" customHeight="1" spans="1:9">
      <c r="A38" s="48" t="s">
        <v>165</v>
      </c>
      <c r="B38" s="48"/>
      <c r="C38" s="48"/>
      <c r="D38" s="48"/>
      <c r="E38" s="48"/>
      <c r="F38" s="48"/>
      <c r="G38" s="48"/>
      <c r="H38" s="48"/>
      <c r="I38" s="48"/>
    </row>
    <row r="39" ht="47" customHeight="1" spans="1:9">
      <c r="A39" s="49" t="s">
        <v>135</v>
      </c>
      <c r="B39" s="49"/>
      <c r="C39" s="49"/>
      <c r="D39" s="49"/>
      <c r="E39" s="49"/>
      <c r="F39" s="49"/>
      <c r="G39" s="49"/>
      <c r="H39" s="49"/>
      <c r="I39" s="49"/>
    </row>
    <row r="40" ht="47" customHeight="1" spans="1:9">
      <c r="A40" s="48" t="s">
        <v>136</v>
      </c>
      <c r="B40" s="48"/>
      <c r="C40" s="48"/>
      <c r="D40" s="48"/>
      <c r="E40" s="48"/>
      <c r="F40" s="48"/>
      <c r="G40" s="48"/>
      <c r="H40" s="48"/>
      <c r="I40" s="48"/>
    </row>
    <row r="41" ht="47"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100" topLeftCell="A16" workbookViewId="0">
      <selection activeCell="I29" sqref="I29"/>
    </sheetView>
  </sheetViews>
  <sheetFormatPr defaultColWidth="9" defaultRowHeight="13.5"/>
  <cols>
    <col min="1" max="1" width="9.81666666666667" style="85" customWidth="1"/>
    <col min="2" max="2" width="7.625" customWidth="1"/>
    <col min="3" max="3" width="9.375" customWidth="1"/>
    <col min="4" max="4" width="15.5" style="86" customWidth="1"/>
    <col min="5" max="5" width="14.625" customWidth="1"/>
    <col min="6" max="6" width="14" customWidth="1"/>
    <col min="7" max="7" width="11.25" style="85" customWidth="1"/>
    <col min="8" max="8" width="9.625" style="85" customWidth="1"/>
    <col min="9" max="9" width="14.375" style="85" customWidth="1"/>
  </cols>
  <sheetData>
    <row r="1" customFormat="1" spans="1:9">
      <c r="A1" s="85"/>
      <c r="D1" s="86"/>
      <c r="G1" s="85"/>
      <c r="H1" s="85"/>
      <c r="I1" s="85"/>
    </row>
    <row r="2" customFormat="1" ht="33" customHeight="1" spans="1:9">
      <c r="A2" s="1" t="s">
        <v>138</v>
      </c>
      <c r="B2" s="1"/>
      <c r="C2" s="1"/>
      <c r="D2" s="1"/>
      <c r="E2" s="1"/>
      <c r="F2" s="1"/>
      <c r="G2" s="1"/>
      <c r="H2" s="1"/>
      <c r="I2" s="1"/>
    </row>
    <row r="3" customFormat="1" ht="22" customHeight="1" spans="1:9">
      <c r="A3" s="2" t="s">
        <v>139</v>
      </c>
      <c r="B3" s="2"/>
      <c r="C3" s="2"/>
      <c r="D3" s="2"/>
      <c r="E3" s="2"/>
      <c r="F3" s="2"/>
      <c r="G3" s="2"/>
      <c r="H3" s="2"/>
      <c r="I3" s="2"/>
    </row>
    <row r="4" s="84" customFormat="1" spans="1:9">
      <c r="A4" s="3"/>
      <c r="B4" s="4"/>
      <c r="C4" s="4"/>
      <c r="D4" s="5"/>
      <c r="E4" s="4"/>
      <c r="F4" s="4"/>
      <c r="G4" s="3"/>
      <c r="H4" s="3"/>
      <c r="I4" s="50"/>
    </row>
    <row r="5" s="84" customFormat="1" ht="21" customHeight="1" spans="1:9">
      <c r="A5" s="6" t="s">
        <v>140</v>
      </c>
      <c r="B5" s="6" t="s">
        <v>8</v>
      </c>
      <c r="C5" s="6"/>
      <c r="D5" s="7"/>
      <c r="E5" s="6"/>
      <c r="F5" s="6"/>
      <c r="G5" s="6"/>
      <c r="H5" s="6"/>
      <c r="I5" s="6"/>
    </row>
    <row r="6" s="84" customFormat="1" ht="21" customHeight="1" spans="1:9">
      <c r="A6" s="7" t="s">
        <v>141</v>
      </c>
      <c r="B6" s="6" t="s">
        <v>142</v>
      </c>
      <c r="C6" s="6"/>
      <c r="D6" s="7"/>
      <c r="E6" s="8"/>
      <c r="F6" s="6" t="s">
        <v>143</v>
      </c>
      <c r="G6" s="6" t="s">
        <v>144</v>
      </c>
      <c r="H6" s="6"/>
      <c r="I6" s="6"/>
    </row>
    <row r="7" s="85" customFormat="1" ht="24" customHeight="1" spans="1:9">
      <c r="A7" s="9" t="s">
        <v>145</v>
      </c>
      <c r="B7" s="10" t="s">
        <v>51</v>
      </c>
      <c r="C7" s="11"/>
      <c r="D7" s="12"/>
      <c r="E7" s="10" t="s">
        <v>146</v>
      </c>
      <c r="F7" s="13" t="s">
        <v>53</v>
      </c>
      <c r="G7" s="14" t="s">
        <v>54</v>
      </c>
      <c r="H7" s="14" t="s">
        <v>70</v>
      </c>
      <c r="I7" s="14" t="s">
        <v>71</v>
      </c>
    </row>
    <row r="8" customFormat="1" ht="18" customHeight="1" spans="1:9">
      <c r="A8" s="15"/>
      <c r="B8" s="16" t="s">
        <v>147</v>
      </c>
      <c r="C8" s="17"/>
      <c r="D8" s="18"/>
      <c r="E8" s="19">
        <f>E9+E12</f>
        <v>140000</v>
      </c>
      <c r="F8" s="19">
        <f>F9+F12</f>
        <v>102959.01</v>
      </c>
      <c r="G8" s="20">
        <f>F8/E8</f>
        <v>0.7354215</v>
      </c>
      <c r="H8" s="21">
        <v>10</v>
      </c>
      <c r="I8" s="51">
        <f>G8*H8</f>
        <v>7.354215</v>
      </c>
    </row>
    <row r="9" customFormat="1" ht="18" customHeight="1" spans="1:9">
      <c r="A9" s="15"/>
      <c r="B9" s="16" t="s">
        <v>148</v>
      </c>
      <c r="C9" s="17"/>
      <c r="D9" s="18"/>
      <c r="E9" s="19">
        <f>E10+E11</f>
        <v>140000</v>
      </c>
      <c r="F9" s="19">
        <f>F10+F11</f>
        <v>102959.01</v>
      </c>
      <c r="G9" s="14" t="s">
        <v>57</v>
      </c>
      <c r="H9" s="14"/>
      <c r="I9" s="14"/>
    </row>
    <row r="10" s="84" customFormat="1" ht="18" customHeight="1" spans="1:9">
      <c r="A10" s="22"/>
      <c r="B10" s="23" t="s">
        <v>149</v>
      </c>
      <c r="C10" s="24"/>
      <c r="D10" s="25"/>
      <c r="E10" s="26"/>
      <c r="F10" s="27"/>
      <c r="G10" s="14" t="s">
        <v>57</v>
      </c>
      <c r="H10" s="14"/>
      <c r="I10" s="14"/>
    </row>
    <row r="11" s="84" customFormat="1" ht="18" customHeight="1" spans="1:9">
      <c r="A11" s="22"/>
      <c r="B11" s="23" t="s">
        <v>150</v>
      </c>
      <c r="C11" s="24"/>
      <c r="D11" s="25"/>
      <c r="E11" s="26">
        <v>140000</v>
      </c>
      <c r="F11" s="27">
        <v>102959.01</v>
      </c>
      <c r="G11" s="14" t="s">
        <v>57</v>
      </c>
      <c r="H11" s="14"/>
      <c r="I11" s="14"/>
    </row>
    <row r="12" s="84" customFormat="1" ht="18" customHeight="1" spans="1:9">
      <c r="A12" s="28"/>
      <c r="B12" s="23" t="s">
        <v>151</v>
      </c>
      <c r="C12" s="24"/>
      <c r="D12" s="25"/>
      <c r="E12" s="26"/>
      <c r="F12" s="27"/>
      <c r="G12" s="14" t="s">
        <v>57</v>
      </c>
      <c r="H12" s="14"/>
      <c r="I12" s="14"/>
    </row>
    <row r="13" customFormat="1" ht="18" customHeight="1" spans="1:9">
      <c r="A13" s="9" t="s">
        <v>60</v>
      </c>
      <c r="B13" s="14" t="s">
        <v>61</v>
      </c>
      <c r="C13" s="14"/>
      <c r="D13" s="13"/>
      <c r="E13" s="14"/>
      <c r="F13" s="14" t="s">
        <v>62</v>
      </c>
      <c r="G13" s="14"/>
      <c r="H13" s="14"/>
      <c r="I13" s="14"/>
    </row>
    <row r="14" s="84" customFormat="1" ht="46" customHeight="1" spans="1:9">
      <c r="A14" s="22"/>
      <c r="B14" s="6" t="s">
        <v>152</v>
      </c>
      <c r="C14" s="6"/>
      <c r="D14" s="7"/>
      <c r="E14" s="6"/>
      <c r="F14" s="7" t="s">
        <v>152</v>
      </c>
      <c r="G14" s="7"/>
      <c r="H14" s="7"/>
      <c r="I14" s="7"/>
    </row>
    <row r="15" customFormat="1" ht="21" customHeight="1" spans="1:9">
      <c r="A15" s="6" t="s">
        <v>153</v>
      </c>
      <c r="B15" s="29" t="s">
        <v>65</v>
      </c>
      <c r="C15" s="29" t="s">
        <v>66</v>
      </c>
      <c r="D15" s="30" t="s">
        <v>67</v>
      </c>
      <c r="E15" s="31" t="s">
        <v>68</v>
      </c>
      <c r="F15" s="29" t="s">
        <v>69</v>
      </c>
      <c r="G15" s="29" t="s">
        <v>70</v>
      </c>
      <c r="H15" s="29" t="s">
        <v>71</v>
      </c>
      <c r="I15" s="52" t="s">
        <v>72</v>
      </c>
    </row>
    <row r="16" s="84" customFormat="1" ht="21" customHeight="1" spans="1:9">
      <c r="A16" s="6"/>
      <c r="B16" s="7" t="s">
        <v>154</v>
      </c>
      <c r="C16" s="32" t="s">
        <v>106</v>
      </c>
      <c r="D16" s="33" t="s">
        <v>155</v>
      </c>
      <c r="E16" s="39">
        <v>7</v>
      </c>
      <c r="F16" s="6">
        <v>7</v>
      </c>
      <c r="G16" s="35">
        <v>20</v>
      </c>
      <c r="H16" s="6">
        <v>20</v>
      </c>
      <c r="I16" s="35"/>
    </row>
    <row r="17" s="84" customFormat="1" ht="21" customHeight="1" spans="1:9">
      <c r="A17" s="6"/>
      <c r="B17" s="7"/>
      <c r="C17" s="29"/>
      <c r="D17" s="36"/>
      <c r="E17" s="6"/>
      <c r="F17" s="6"/>
      <c r="G17" s="35"/>
      <c r="H17" s="6"/>
      <c r="I17" s="35"/>
    </row>
    <row r="18" s="84" customFormat="1" ht="21" customHeight="1" spans="1:9">
      <c r="A18" s="6"/>
      <c r="B18" s="7"/>
      <c r="C18" s="31"/>
      <c r="D18" s="36"/>
      <c r="E18" s="6"/>
      <c r="F18" s="6"/>
      <c r="G18" s="35"/>
      <c r="H18" s="6"/>
      <c r="I18" s="35"/>
    </row>
    <row r="19" s="84" customFormat="1" ht="21" customHeight="1" spans="1:9">
      <c r="A19" s="6"/>
      <c r="B19" s="7"/>
      <c r="C19" s="32" t="s">
        <v>109</v>
      </c>
      <c r="D19" s="33" t="s">
        <v>95</v>
      </c>
      <c r="E19" s="42" t="s">
        <v>156</v>
      </c>
      <c r="F19" s="70" t="s">
        <v>77</v>
      </c>
      <c r="G19" s="35">
        <v>10</v>
      </c>
      <c r="H19" s="6">
        <v>10</v>
      </c>
      <c r="I19" s="35"/>
    </row>
    <row r="20" s="84" customFormat="1" ht="21" customHeight="1" spans="1:9">
      <c r="A20" s="6"/>
      <c r="B20" s="7"/>
      <c r="C20" s="29"/>
      <c r="D20" s="36"/>
      <c r="E20" s="6"/>
      <c r="F20" s="6"/>
      <c r="G20" s="35"/>
      <c r="H20" s="6"/>
      <c r="I20" s="35"/>
    </row>
    <row r="21" s="84" customFormat="1" ht="21" customHeight="1" spans="1:9">
      <c r="A21" s="6"/>
      <c r="B21" s="7"/>
      <c r="C21" s="32" t="s">
        <v>112</v>
      </c>
      <c r="D21" s="33" t="s">
        <v>157</v>
      </c>
      <c r="E21" s="41">
        <v>1</v>
      </c>
      <c r="F21" s="79">
        <v>1</v>
      </c>
      <c r="G21" s="35">
        <v>10</v>
      </c>
      <c r="H21" s="6">
        <v>10</v>
      </c>
      <c r="I21" s="35"/>
    </row>
    <row r="22" s="84" customFormat="1" ht="21" customHeight="1" spans="1:9">
      <c r="A22" s="6"/>
      <c r="B22" s="7"/>
      <c r="C22" s="29"/>
      <c r="D22" s="36"/>
      <c r="E22" s="6"/>
      <c r="F22" s="6"/>
      <c r="G22" s="35"/>
      <c r="H22" s="6"/>
      <c r="I22" s="35"/>
    </row>
    <row r="23" s="84" customFormat="1" ht="21" customHeight="1" spans="1:9">
      <c r="A23" s="6"/>
      <c r="B23" s="7"/>
      <c r="C23" s="32" t="s">
        <v>116</v>
      </c>
      <c r="D23" s="33" t="s">
        <v>117</v>
      </c>
      <c r="E23" s="41">
        <v>1</v>
      </c>
      <c r="F23" s="41">
        <v>1</v>
      </c>
      <c r="G23" s="35">
        <v>10</v>
      </c>
      <c r="H23" s="6">
        <v>10</v>
      </c>
      <c r="I23" s="35"/>
    </row>
    <row r="24" s="84" customFormat="1" ht="21" customHeight="1" spans="1:9">
      <c r="A24" s="6"/>
      <c r="B24" s="7"/>
      <c r="C24" s="29"/>
      <c r="D24" s="8"/>
      <c r="E24" s="6"/>
      <c r="F24" s="6"/>
      <c r="G24" s="35"/>
      <c r="H24" s="6"/>
      <c r="I24" s="35"/>
    </row>
    <row r="25" s="84" customFormat="1" ht="21" customHeight="1" spans="1:9">
      <c r="A25" s="6"/>
      <c r="B25" s="7" t="s">
        <v>158</v>
      </c>
      <c r="C25" s="32" t="s">
        <v>119</v>
      </c>
      <c r="D25" s="8"/>
      <c r="E25" s="8"/>
      <c r="F25" s="6"/>
      <c r="G25" s="35"/>
      <c r="H25" s="6"/>
      <c r="I25" s="35"/>
    </row>
    <row r="26" s="84" customFormat="1" ht="21" customHeight="1" spans="1:9">
      <c r="A26" s="6"/>
      <c r="B26" s="7"/>
      <c r="C26" s="29"/>
      <c r="D26" s="8"/>
      <c r="E26" s="8"/>
      <c r="F26" s="6"/>
      <c r="G26" s="35"/>
      <c r="H26" s="6"/>
      <c r="I26" s="35"/>
    </row>
    <row r="27" s="84" customFormat="1" ht="21" customHeight="1" spans="1:9">
      <c r="A27" s="6"/>
      <c r="B27" s="7"/>
      <c r="C27" s="32" t="s">
        <v>122</v>
      </c>
      <c r="D27" s="72" t="s">
        <v>159</v>
      </c>
      <c r="E27" s="42" t="s">
        <v>160</v>
      </c>
      <c r="F27" s="6" t="s">
        <v>77</v>
      </c>
      <c r="G27" s="35">
        <v>30</v>
      </c>
      <c r="H27" s="6">
        <v>30</v>
      </c>
      <c r="I27" s="35"/>
    </row>
    <row r="28" s="84" customFormat="1" ht="21" customHeight="1" spans="1:9">
      <c r="A28" s="6"/>
      <c r="B28" s="7"/>
      <c r="C28" s="29"/>
      <c r="D28" s="8"/>
      <c r="E28" s="8"/>
      <c r="F28" s="6"/>
      <c r="G28" s="35"/>
      <c r="H28" s="6"/>
      <c r="I28" s="35"/>
    </row>
    <row r="29" s="84" customFormat="1" ht="21" customHeight="1" spans="1:9">
      <c r="A29" s="6"/>
      <c r="B29" s="7"/>
      <c r="C29" s="32" t="s">
        <v>124</v>
      </c>
      <c r="D29" s="8"/>
      <c r="E29" s="8"/>
      <c r="F29" s="6"/>
      <c r="G29" s="35"/>
      <c r="H29" s="6"/>
      <c r="I29" s="35"/>
    </row>
    <row r="30" s="84" customFormat="1" ht="21" customHeight="1" spans="1:9">
      <c r="A30" s="6"/>
      <c r="B30" s="7"/>
      <c r="C30" s="29"/>
      <c r="D30" s="8"/>
      <c r="E30" s="8"/>
      <c r="F30" s="6"/>
      <c r="G30" s="35"/>
      <c r="H30" s="6"/>
      <c r="I30" s="35"/>
    </row>
    <row r="31" s="84" customFormat="1" ht="21" customHeight="1" spans="1:9">
      <c r="A31" s="6"/>
      <c r="B31" s="7"/>
      <c r="C31" s="32" t="s">
        <v>126</v>
      </c>
      <c r="D31" s="8"/>
      <c r="E31" s="8"/>
      <c r="F31" s="6"/>
      <c r="G31" s="35"/>
      <c r="H31" s="6"/>
      <c r="I31" s="35"/>
    </row>
    <row r="32" s="84" customFormat="1" ht="21" customHeight="1" spans="1:9">
      <c r="A32" s="6"/>
      <c r="B32" s="7"/>
      <c r="C32" s="29"/>
      <c r="D32" s="8"/>
      <c r="E32" s="8"/>
      <c r="F32" s="6"/>
      <c r="G32" s="35"/>
      <c r="H32" s="6"/>
      <c r="I32" s="35"/>
    </row>
    <row r="33" s="84" customFormat="1" ht="21" customHeight="1" spans="1:9">
      <c r="A33" s="6"/>
      <c r="B33" s="22" t="s">
        <v>127</v>
      </c>
      <c r="C33" s="30" t="s">
        <v>128</v>
      </c>
      <c r="D33" s="83" t="s">
        <v>161</v>
      </c>
      <c r="E33" s="80" t="s">
        <v>162</v>
      </c>
      <c r="F33" s="79">
        <v>0.95</v>
      </c>
      <c r="G33" s="35">
        <v>10</v>
      </c>
      <c r="H33" s="6">
        <v>10</v>
      </c>
      <c r="I33" s="35"/>
    </row>
    <row r="34" s="84" customFormat="1" ht="21" customHeight="1" spans="1:9">
      <c r="A34" s="6"/>
      <c r="B34" s="22"/>
      <c r="C34" s="22"/>
      <c r="D34" s="8"/>
      <c r="E34" s="8"/>
      <c r="F34" s="6"/>
      <c r="G34" s="35"/>
      <c r="H34" s="6"/>
      <c r="I34" s="35"/>
    </row>
    <row r="35" customFormat="1" ht="24" customHeight="1" spans="1:9">
      <c r="A35" s="10" t="s">
        <v>131</v>
      </c>
      <c r="B35" s="11"/>
      <c r="C35" s="11"/>
      <c r="D35" s="11"/>
      <c r="E35" s="11"/>
      <c r="F35" s="12"/>
      <c r="G35" s="14">
        <f>SUM(G16:G34)+H8</f>
        <v>100</v>
      </c>
      <c r="H35" s="14">
        <f>SUM(H16:H34)+I8</f>
        <v>97.354215</v>
      </c>
      <c r="I35" s="53"/>
    </row>
    <row r="36" s="84" customFormat="1" ht="36" customHeight="1" spans="1:9">
      <c r="A36" s="7" t="s">
        <v>132</v>
      </c>
      <c r="B36" s="46" t="s">
        <v>163</v>
      </c>
      <c r="C36" s="47"/>
      <c r="D36" s="47"/>
      <c r="E36" s="47"/>
      <c r="F36" s="47"/>
      <c r="G36" s="47"/>
      <c r="H36" s="47"/>
      <c r="I36" s="54"/>
    </row>
    <row r="37" s="84" customFormat="1" ht="18" customHeight="1" spans="1:9">
      <c r="A37" s="3"/>
      <c r="B37" s="4" t="s">
        <v>164</v>
      </c>
      <c r="C37" s="4"/>
      <c r="D37" s="5"/>
      <c r="E37" s="4"/>
      <c r="F37" s="4"/>
      <c r="G37" s="3"/>
      <c r="H37" s="3"/>
      <c r="I37" s="50"/>
    </row>
    <row r="38" customFormat="1" ht="44" customHeight="1" spans="1:9">
      <c r="A38" s="48" t="s">
        <v>165</v>
      </c>
      <c r="B38" s="48"/>
      <c r="C38" s="48"/>
      <c r="D38" s="48"/>
      <c r="E38" s="48"/>
      <c r="F38" s="48"/>
      <c r="G38" s="48"/>
      <c r="H38" s="48"/>
      <c r="I38" s="48"/>
    </row>
    <row r="39" customFormat="1" ht="17" customHeight="1" spans="1:9">
      <c r="A39" s="49" t="s">
        <v>135</v>
      </c>
      <c r="B39" s="49"/>
      <c r="C39" s="49"/>
      <c r="D39" s="49"/>
      <c r="E39" s="49"/>
      <c r="F39" s="49"/>
      <c r="G39" s="49"/>
      <c r="H39" s="49"/>
      <c r="I39" s="49"/>
    </row>
    <row r="40" customFormat="1" ht="29" customHeight="1" spans="1:9">
      <c r="A40" s="48" t="s">
        <v>136</v>
      </c>
      <c r="B40" s="48"/>
      <c r="C40" s="48"/>
      <c r="D40" s="48"/>
      <c r="E40" s="48"/>
      <c r="F40" s="48"/>
      <c r="G40" s="48"/>
      <c r="H40" s="48"/>
      <c r="I40" s="48"/>
    </row>
    <row r="41" ht="33"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472222222222222" top="0.511805555555556" bottom="0.511805555555556" header="0.5" footer="0.5"/>
  <pageSetup paperSize="9" scale="8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100" topLeftCell="A13" workbookViewId="0">
      <selection activeCell="E31" sqref="E31"/>
    </sheetView>
  </sheetViews>
  <sheetFormatPr defaultColWidth="9" defaultRowHeight="13.5"/>
  <cols>
    <col min="1" max="1" width="9.81666666666667" style="85" customWidth="1"/>
    <col min="2" max="2" width="7.625" customWidth="1"/>
    <col min="3" max="3" width="9.375" customWidth="1"/>
    <col min="4" max="4" width="15.5" style="86" customWidth="1"/>
    <col min="5" max="5" width="14.625" customWidth="1"/>
    <col min="6" max="6" width="14" customWidth="1"/>
    <col min="7" max="7" width="11.25" style="85" customWidth="1"/>
    <col min="8" max="8" width="9.625" style="85" customWidth="1"/>
    <col min="9" max="9" width="14.375" style="85" customWidth="1"/>
  </cols>
  <sheetData>
    <row r="1" customFormat="1" spans="1:9">
      <c r="A1" s="85"/>
      <c r="D1" s="86"/>
      <c r="G1" s="85"/>
      <c r="H1" s="85"/>
      <c r="I1" s="85"/>
    </row>
    <row r="2" customFormat="1" ht="33" customHeight="1" spans="1:9">
      <c r="A2" s="1" t="s">
        <v>138</v>
      </c>
      <c r="B2" s="1"/>
      <c r="C2" s="1"/>
      <c r="D2" s="1"/>
      <c r="E2" s="1"/>
      <c r="F2" s="1"/>
      <c r="G2" s="1"/>
      <c r="H2" s="1"/>
      <c r="I2" s="1"/>
    </row>
    <row r="3" customFormat="1" ht="22" customHeight="1" spans="1:9">
      <c r="A3" s="2" t="s">
        <v>139</v>
      </c>
      <c r="B3" s="2"/>
      <c r="C3" s="2"/>
      <c r="D3" s="2"/>
      <c r="E3" s="2"/>
      <c r="F3" s="2"/>
      <c r="G3" s="2"/>
      <c r="H3" s="2"/>
      <c r="I3" s="2"/>
    </row>
    <row r="4" s="84" customFormat="1" spans="1:9">
      <c r="A4" s="3"/>
      <c r="B4" s="4"/>
      <c r="C4" s="4"/>
      <c r="D4" s="5"/>
      <c r="E4" s="4"/>
      <c r="F4" s="4"/>
      <c r="G4" s="3"/>
      <c r="H4" s="3"/>
      <c r="I4" s="50"/>
    </row>
    <row r="5" s="84" customFormat="1" ht="21" customHeight="1" spans="1:9">
      <c r="A5" s="6" t="s">
        <v>140</v>
      </c>
      <c r="B5" s="6" t="s">
        <v>10</v>
      </c>
      <c r="C5" s="6"/>
      <c r="D5" s="7"/>
      <c r="E5" s="6"/>
      <c r="F5" s="6"/>
      <c r="G5" s="6"/>
      <c r="H5" s="6"/>
      <c r="I5" s="6"/>
    </row>
    <row r="6" s="84" customFormat="1" ht="21" customHeight="1" spans="1:9">
      <c r="A6" s="7" t="s">
        <v>141</v>
      </c>
      <c r="B6" s="6" t="s">
        <v>142</v>
      </c>
      <c r="C6" s="6"/>
      <c r="D6" s="7"/>
      <c r="E6" s="8"/>
      <c r="F6" s="6" t="s">
        <v>143</v>
      </c>
      <c r="G6" s="6" t="s">
        <v>144</v>
      </c>
      <c r="H6" s="6"/>
      <c r="I6" s="6"/>
    </row>
    <row r="7" s="85" customFormat="1" ht="24" customHeight="1" spans="1:9">
      <c r="A7" s="9" t="s">
        <v>145</v>
      </c>
      <c r="B7" s="10" t="s">
        <v>51</v>
      </c>
      <c r="C7" s="11"/>
      <c r="D7" s="12"/>
      <c r="E7" s="10" t="s">
        <v>146</v>
      </c>
      <c r="F7" s="13" t="s">
        <v>53</v>
      </c>
      <c r="G7" s="14" t="s">
        <v>54</v>
      </c>
      <c r="H7" s="14" t="s">
        <v>70</v>
      </c>
      <c r="I7" s="14" t="s">
        <v>71</v>
      </c>
    </row>
    <row r="8" customFormat="1" ht="18" customHeight="1" spans="1:9">
      <c r="A8" s="15"/>
      <c r="B8" s="16" t="s">
        <v>147</v>
      </c>
      <c r="C8" s="17"/>
      <c r="D8" s="18"/>
      <c r="E8" s="19">
        <f>E9+E12</f>
        <v>112000</v>
      </c>
      <c r="F8" s="19">
        <f>F9+F12</f>
        <v>94341.22</v>
      </c>
      <c r="G8" s="20">
        <f>F8/E8</f>
        <v>0.842332321428571</v>
      </c>
      <c r="H8" s="21">
        <v>10</v>
      </c>
      <c r="I8" s="51">
        <f>G8*H8</f>
        <v>8.42332321428571</v>
      </c>
    </row>
    <row r="9" customFormat="1" ht="18" customHeight="1" spans="1:9">
      <c r="A9" s="15"/>
      <c r="B9" s="16" t="s">
        <v>148</v>
      </c>
      <c r="C9" s="17"/>
      <c r="D9" s="18"/>
      <c r="E9" s="19">
        <f>E10+E11</f>
        <v>112000</v>
      </c>
      <c r="F9" s="19">
        <f>F10+F11</f>
        <v>94341.22</v>
      </c>
      <c r="G9" s="14" t="s">
        <v>57</v>
      </c>
      <c r="H9" s="14"/>
      <c r="I9" s="14"/>
    </row>
    <row r="10" s="84" customFormat="1" ht="18" customHeight="1" spans="1:9">
      <c r="A10" s="22"/>
      <c r="B10" s="23" t="s">
        <v>149</v>
      </c>
      <c r="C10" s="24"/>
      <c r="D10" s="25"/>
      <c r="E10" s="26"/>
      <c r="F10" s="27"/>
      <c r="G10" s="14" t="s">
        <v>57</v>
      </c>
      <c r="H10" s="14"/>
      <c r="I10" s="14"/>
    </row>
    <row r="11" s="84" customFormat="1" ht="18" customHeight="1" spans="1:9">
      <c r="A11" s="22"/>
      <c r="B11" s="23" t="s">
        <v>150</v>
      </c>
      <c r="C11" s="24"/>
      <c r="D11" s="25"/>
      <c r="E11" s="26">
        <v>112000</v>
      </c>
      <c r="F11" s="27">
        <v>94341.22</v>
      </c>
      <c r="G11" s="14" t="s">
        <v>57</v>
      </c>
      <c r="H11" s="14"/>
      <c r="I11" s="14"/>
    </row>
    <row r="12" s="84" customFormat="1" ht="18" customHeight="1" spans="1:9">
      <c r="A12" s="28"/>
      <c r="B12" s="23" t="s">
        <v>151</v>
      </c>
      <c r="C12" s="24"/>
      <c r="D12" s="25"/>
      <c r="E12" s="26"/>
      <c r="F12" s="27"/>
      <c r="G12" s="14" t="s">
        <v>57</v>
      </c>
      <c r="H12" s="14"/>
      <c r="I12" s="14"/>
    </row>
    <row r="13" customFormat="1" ht="18" customHeight="1" spans="1:9">
      <c r="A13" s="9" t="s">
        <v>60</v>
      </c>
      <c r="B13" s="14" t="s">
        <v>61</v>
      </c>
      <c r="C13" s="14"/>
      <c r="D13" s="13"/>
      <c r="E13" s="14"/>
      <c r="F13" s="14" t="s">
        <v>62</v>
      </c>
      <c r="G13" s="14"/>
      <c r="H13" s="14"/>
      <c r="I13" s="14"/>
    </row>
    <row r="14" s="84" customFormat="1" ht="46" customHeight="1" spans="1:9">
      <c r="A14" s="22"/>
      <c r="B14" s="7" t="s">
        <v>166</v>
      </c>
      <c r="C14" s="7"/>
      <c r="D14" s="7"/>
      <c r="E14" s="7"/>
      <c r="F14" s="7" t="s">
        <v>166</v>
      </c>
      <c r="G14" s="7"/>
      <c r="H14" s="7"/>
      <c r="I14" s="7"/>
    </row>
    <row r="15" customFormat="1" ht="21" customHeight="1" spans="1:9">
      <c r="A15" s="6" t="s">
        <v>153</v>
      </c>
      <c r="B15" s="29" t="s">
        <v>65</v>
      </c>
      <c r="C15" s="29" t="s">
        <v>66</v>
      </c>
      <c r="D15" s="30" t="s">
        <v>67</v>
      </c>
      <c r="E15" s="31" t="s">
        <v>68</v>
      </c>
      <c r="F15" s="29" t="s">
        <v>69</v>
      </c>
      <c r="G15" s="29" t="s">
        <v>70</v>
      </c>
      <c r="H15" s="29" t="s">
        <v>71</v>
      </c>
      <c r="I15" s="52" t="s">
        <v>72</v>
      </c>
    </row>
    <row r="16" s="84" customFormat="1" ht="21" customHeight="1" spans="1:9">
      <c r="A16" s="6"/>
      <c r="B16" s="7" t="s">
        <v>154</v>
      </c>
      <c r="C16" s="32" t="s">
        <v>106</v>
      </c>
      <c r="D16" s="33" t="s">
        <v>167</v>
      </c>
      <c r="E16" s="58">
        <v>7</v>
      </c>
      <c r="F16" s="62">
        <v>7</v>
      </c>
      <c r="G16" s="61">
        <v>20</v>
      </c>
      <c r="H16" s="62">
        <v>20</v>
      </c>
      <c r="I16" s="61"/>
    </row>
    <row r="17" s="84" customFormat="1" ht="21" customHeight="1" spans="1:9">
      <c r="A17" s="6"/>
      <c r="B17" s="7"/>
      <c r="C17" s="29"/>
      <c r="D17" s="36"/>
      <c r="E17" s="62"/>
      <c r="F17" s="62"/>
      <c r="G17" s="61"/>
      <c r="H17" s="62"/>
      <c r="I17" s="61"/>
    </row>
    <row r="18" s="84" customFormat="1" ht="21" customHeight="1" spans="1:9">
      <c r="A18" s="6"/>
      <c r="B18" s="7"/>
      <c r="C18" s="31"/>
      <c r="D18" s="36"/>
      <c r="E18" s="62"/>
      <c r="F18" s="62"/>
      <c r="G18" s="61"/>
      <c r="H18" s="62"/>
      <c r="I18" s="61"/>
    </row>
    <row r="19" s="84" customFormat="1" ht="21" customHeight="1" spans="1:9">
      <c r="A19" s="6"/>
      <c r="B19" s="7"/>
      <c r="C19" s="32" t="s">
        <v>109</v>
      </c>
      <c r="D19" s="33" t="s">
        <v>95</v>
      </c>
      <c r="E19" s="58" t="s">
        <v>156</v>
      </c>
      <c r="F19" s="76" t="s">
        <v>77</v>
      </c>
      <c r="G19" s="61">
        <v>10</v>
      </c>
      <c r="H19" s="62">
        <v>10</v>
      </c>
      <c r="I19" s="61"/>
    </row>
    <row r="20" s="84" customFormat="1" ht="21" customHeight="1" spans="1:9">
      <c r="A20" s="6"/>
      <c r="B20" s="7"/>
      <c r="C20" s="29"/>
      <c r="D20" s="36"/>
      <c r="E20" s="62"/>
      <c r="F20" s="62"/>
      <c r="G20" s="61"/>
      <c r="H20" s="62"/>
      <c r="I20" s="61"/>
    </row>
    <row r="21" s="84" customFormat="1" ht="21" customHeight="1" spans="1:9">
      <c r="A21" s="6"/>
      <c r="B21" s="7"/>
      <c r="C21" s="32" t="s">
        <v>112</v>
      </c>
      <c r="D21" s="33" t="s">
        <v>157</v>
      </c>
      <c r="E21" s="60">
        <v>1</v>
      </c>
      <c r="F21" s="63">
        <v>1</v>
      </c>
      <c r="G21" s="61">
        <v>10</v>
      </c>
      <c r="H21" s="62">
        <v>10</v>
      </c>
      <c r="I21" s="61"/>
    </row>
    <row r="22" s="84" customFormat="1" ht="21" customHeight="1" spans="1:9">
      <c r="A22" s="6"/>
      <c r="B22" s="7"/>
      <c r="C22" s="29"/>
      <c r="D22" s="36"/>
      <c r="E22" s="62"/>
      <c r="F22" s="62"/>
      <c r="G22" s="61"/>
      <c r="H22" s="62"/>
      <c r="I22" s="61"/>
    </row>
    <row r="23" s="84" customFormat="1" ht="21" customHeight="1" spans="1:9">
      <c r="A23" s="6"/>
      <c r="B23" s="7"/>
      <c r="C23" s="32" t="s">
        <v>116</v>
      </c>
      <c r="D23" s="33" t="s">
        <v>117</v>
      </c>
      <c r="E23" s="60">
        <v>1</v>
      </c>
      <c r="F23" s="60">
        <v>1</v>
      </c>
      <c r="G23" s="61">
        <v>10</v>
      </c>
      <c r="H23" s="62">
        <v>10</v>
      </c>
      <c r="I23" s="61"/>
    </row>
    <row r="24" s="84" customFormat="1" ht="21" customHeight="1" spans="1:9">
      <c r="A24" s="6"/>
      <c r="B24" s="7"/>
      <c r="C24" s="29"/>
      <c r="D24" s="36"/>
      <c r="E24" s="62"/>
      <c r="F24" s="62"/>
      <c r="G24" s="61"/>
      <c r="H24" s="62"/>
      <c r="I24" s="61"/>
    </row>
    <row r="25" s="84" customFormat="1" ht="21" customHeight="1" spans="1:9">
      <c r="A25" s="6"/>
      <c r="B25" s="7" t="s">
        <v>158</v>
      </c>
      <c r="C25" s="32" t="s">
        <v>119</v>
      </c>
      <c r="D25" s="36"/>
      <c r="E25" s="36"/>
      <c r="F25" s="62"/>
      <c r="G25" s="61"/>
      <c r="H25" s="62"/>
      <c r="I25" s="61"/>
    </row>
    <row r="26" s="84" customFormat="1" ht="21" customHeight="1" spans="1:9">
      <c r="A26" s="6"/>
      <c r="B26" s="7"/>
      <c r="C26" s="29"/>
      <c r="D26" s="36"/>
      <c r="E26" s="36"/>
      <c r="F26" s="62"/>
      <c r="G26" s="61"/>
      <c r="H26" s="62"/>
      <c r="I26" s="61"/>
    </row>
    <row r="27" s="84" customFormat="1" ht="21" customHeight="1" spans="1:9">
      <c r="A27" s="6"/>
      <c r="B27" s="7"/>
      <c r="C27" s="32" t="s">
        <v>122</v>
      </c>
      <c r="D27" s="43" t="s">
        <v>159</v>
      </c>
      <c r="E27" s="58" t="s">
        <v>160</v>
      </c>
      <c r="F27" s="62" t="s">
        <v>77</v>
      </c>
      <c r="G27" s="61">
        <v>30</v>
      </c>
      <c r="H27" s="62">
        <v>30</v>
      </c>
      <c r="I27" s="61"/>
    </row>
    <row r="28" s="84" customFormat="1" ht="21" customHeight="1" spans="1:9">
      <c r="A28" s="6"/>
      <c r="B28" s="7"/>
      <c r="C28" s="29"/>
      <c r="D28" s="36"/>
      <c r="E28" s="36"/>
      <c r="F28" s="62"/>
      <c r="G28" s="61"/>
      <c r="H28" s="62"/>
      <c r="I28" s="61"/>
    </row>
    <row r="29" s="84" customFormat="1" ht="21" customHeight="1" spans="1:9">
      <c r="A29" s="6"/>
      <c r="B29" s="7"/>
      <c r="C29" s="32" t="s">
        <v>124</v>
      </c>
      <c r="D29" s="36"/>
      <c r="E29" s="36"/>
      <c r="F29" s="62"/>
      <c r="G29" s="61"/>
      <c r="H29" s="62"/>
      <c r="I29" s="61"/>
    </row>
    <row r="30" s="84" customFormat="1" ht="21" customHeight="1" spans="1:9">
      <c r="A30" s="6"/>
      <c r="B30" s="7"/>
      <c r="C30" s="29"/>
      <c r="D30" s="36"/>
      <c r="E30" s="36"/>
      <c r="F30" s="62"/>
      <c r="G30" s="61"/>
      <c r="H30" s="62"/>
      <c r="I30" s="61"/>
    </row>
    <row r="31" s="84" customFormat="1" ht="21" customHeight="1" spans="1:9">
      <c r="A31" s="6"/>
      <c r="B31" s="7"/>
      <c r="C31" s="32" t="s">
        <v>126</v>
      </c>
      <c r="D31" s="36"/>
      <c r="E31" s="36"/>
      <c r="F31" s="62"/>
      <c r="G31" s="61"/>
      <c r="H31" s="62"/>
      <c r="I31" s="61"/>
    </row>
    <row r="32" s="84" customFormat="1" ht="21" customHeight="1" spans="1:9">
      <c r="A32" s="6"/>
      <c r="B32" s="7"/>
      <c r="C32" s="29"/>
      <c r="D32" s="36"/>
      <c r="E32" s="36"/>
      <c r="F32" s="62"/>
      <c r="G32" s="61"/>
      <c r="H32" s="62"/>
      <c r="I32" s="61"/>
    </row>
    <row r="33" s="84" customFormat="1" ht="21" customHeight="1" spans="1:9">
      <c r="A33" s="6"/>
      <c r="B33" s="22" t="s">
        <v>127</v>
      </c>
      <c r="C33" s="30" t="s">
        <v>128</v>
      </c>
      <c r="D33" s="64" t="s">
        <v>161</v>
      </c>
      <c r="E33" s="65" t="s">
        <v>168</v>
      </c>
      <c r="F33" s="63">
        <v>0.95</v>
      </c>
      <c r="G33" s="61">
        <v>10</v>
      </c>
      <c r="H33" s="62">
        <v>10</v>
      </c>
      <c r="I33" s="61"/>
    </row>
    <row r="34" s="84" customFormat="1" ht="21" customHeight="1" spans="1:9">
      <c r="A34" s="6"/>
      <c r="B34" s="22"/>
      <c r="C34" s="22"/>
      <c r="D34" s="36"/>
      <c r="E34" s="36"/>
      <c r="F34" s="62"/>
      <c r="G34" s="61"/>
      <c r="H34" s="62"/>
      <c r="I34" s="61"/>
    </row>
    <row r="35" customFormat="1" ht="24" customHeight="1" spans="1:9">
      <c r="A35" s="10" t="s">
        <v>131</v>
      </c>
      <c r="B35" s="11"/>
      <c r="C35" s="11"/>
      <c r="D35" s="11"/>
      <c r="E35" s="11"/>
      <c r="F35" s="12"/>
      <c r="G35" s="14">
        <f>SUM(G16:G34)+H8</f>
        <v>100</v>
      </c>
      <c r="H35" s="14">
        <f>SUM(H16:H34)+I8</f>
        <v>98.4233232142857</v>
      </c>
      <c r="I35" s="53"/>
    </row>
    <row r="36" s="84" customFormat="1" ht="36" customHeight="1" spans="1:9">
      <c r="A36" s="7" t="s">
        <v>132</v>
      </c>
      <c r="B36" s="46" t="s">
        <v>169</v>
      </c>
      <c r="C36" s="47"/>
      <c r="D36" s="47"/>
      <c r="E36" s="47"/>
      <c r="F36" s="47"/>
      <c r="G36" s="47"/>
      <c r="H36" s="47"/>
      <c r="I36" s="54"/>
    </row>
    <row r="37" s="84" customFormat="1" ht="18" customHeight="1" spans="1:9">
      <c r="A37" s="3"/>
      <c r="B37" s="4" t="s">
        <v>164</v>
      </c>
      <c r="C37" s="4"/>
      <c r="D37" s="5"/>
      <c r="E37" s="4"/>
      <c r="F37" s="4"/>
      <c r="G37" s="3"/>
      <c r="H37" s="3"/>
      <c r="I37" s="50"/>
    </row>
    <row r="38" customFormat="1" ht="44" customHeight="1" spans="1:9">
      <c r="A38" s="48" t="s">
        <v>165</v>
      </c>
      <c r="B38" s="48"/>
      <c r="C38" s="48"/>
      <c r="D38" s="48"/>
      <c r="E38" s="48"/>
      <c r="F38" s="48"/>
      <c r="G38" s="48"/>
      <c r="H38" s="48"/>
      <c r="I38" s="48"/>
    </row>
    <row r="39" customFormat="1" ht="17" customHeight="1" spans="1:9">
      <c r="A39" s="49" t="s">
        <v>135</v>
      </c>
      <c r="B39" s="49"/>
      <c r="C39" s="49"/>
      <c r="D39" s="49"/>
      <c r="E39" s="49"/>
      <c r="F39" s="49"/>
      <c r="G39" s="49"/>
      <c r="H39" s="49"/>
      <c r="I39" s="49"/>
    </row>
    <row r="40" customFormat="1" ht="29" customHeight="1" spans="1:9">
      <c r="A40" s="48" t="s">
        <v>136</v>
      </c>
      <c r="B40" s="48"/>
      <c r="C40" s="48"/>
      <c r="D40" s="48"/>
      <c r="E40" s="48"/>
      <c r="F40" s="48"/>
      <c r="G40" s="48"/>
      <c r="H40" s="48"/>
      <c r="I40" s="48"/>
    </row>
    <row r="41" ht="33"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472222222222222" top="0.393055555555556" bottom="0.629861111111111" header="0.354166666666667" footer="0.5"/>
  <pageSetup paperSize="9" scale="8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6" width="13"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12</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3450</v>
      </c>
      <c r="F8" s="19">
        <f>F9+F12</f>
        <v>3450</v>
      </c>
      <c r="G8" s="20">
        <f>F8/E8</f>
        <v>1</v>
      </c>
      <c r="H8" s="21">
        <v>10</v>
      </c>
      <c r="I8" s="51">
        <f>G8*H8</f>
        <v>10</v>
      </c>
    </row>
    <row r="9" spans="1:9">
      <c r="A9" s="15"/>
      <c r="B9" s="16" t="s">
        <v>148</v>
      </c>
      <c r="C9" s="17"/>
      <c r="D9" s="18"/>
      <c r="E9" s="19">
        <f>E10+E11</f>
        <v>3450</v>
      </c>
      <c r="F9" s="19">
        <f>F10+F11</f>
        <v>3450</v>
      </c>
      <c r="G9" s="14" t="s">
        <v>57</v>
      </c>
      <c r="H9" s="14"/>
      <c r="I9" s="14"/>
    </row>
    <row r="10" spans="1:9">
      <c r="A10" s="22"/>
      <c r="B10" s="23" t="s">
        <v>149</v>
      </c>
      <c r="C10" s="24"/>
      <c r="D10" s="25"/>
      <c r="E10" s="26"/>
      <c r="F10" s="27"/>
      <c r="G10" s="14" t="s">
        <v>57</v>
      </c>
      <c r="H10" s="14"/>
      <c r="I10" s="14"/>
    </row>
    <row r="11" spans="1:9">
      <c r="A11" s="22"/>
      <c r="B11" s="23" t="s">
        <v>150</v>
      </c>
      <c r="C11" s="24"/>
      <c r="D11" s="25"/>
      <c r="E11" s="26">
        <v>3450</v>
      </c>
      <c r="F11" s="27">
        <v>3450</v>
      </c>
      <c r="G11" s="14" t="s">
        <v>57</v>
      </c>
      <c r="H11" s="14"/>
      <c r="I11" s="14"/>
    </row>
    <row r="12" spans="1:9">
      <c r="A12" s="28"/>
      <c r="B12" s="23" t="s">
        <v>151</v>
      </c>
      <c r="C12" s="24"/>
      <c r="D12" s="25"/>
      <c r="E12" s="26"/>
      <c r="F12" s="27"/>
      <c r="G12" s="14" t="s">
        <v>57</v>
      </c>
      <c r="H12" s="14"/>
      <c r="I12" s="14"/>
    </row>
    <row r="13" ht="23" customHeight="1" spans="1:9">
      <c r="A13" s="9" t="s">
        <v>60</v>
      </c>
      <c r="B13" s="14" t="s">
        <v>61</v>
      </c>
      <c r="C13" s="14"/>
      <c r="D13" s="13"/>
      <c r="E13" s="14"/>
      <c r="F13" s="14" t="s">
        <v>62</v>
      </c>
      <c r="G13" s="14"/>
      <c r="H13" s="14"/>
      <c r="I13" s="14"/>
    </row>
    <row r="14" ht="44" customHeight="1" spans="1:9">
      <c r="A14" s="22"/>
      <c r="B14" s="6" t="s">
        <v>170</v>
      </c>
      <c r="C14" s="6"/>
      <c r="D14" s="7"/>
      <c r="E14" s="6"/>
      <c r="F14" s="7" t="s">
        <v>170</v>
      </c>
      <c r="G14" s="7"/>
      <c r="H14" s="7"/>
      <c r="I14" s="7"/>
    </row>
    <row r="15" ht="22.5" spans="1:9">
      <c r="A15" s="6" t="s">
        <v>153</v>
      </c>
      <c r="B15" s="29" t="s">
        <v>65</v>
      </c>
      <c r="C15" s="29" t="s">
        <v>66</v>
      </c>
      <c r="D15" s="30" t="s">
        <v>67</v>
      </c>
      <c r="E15" s="31" t="s">
        <v>68</v>
      </c>
      <c r="F15" s="29" t="s">
        <v>69</v>
      </c>
      <c r="G15" s="29" t="s">
        <v>70</v>
      </c>
      <c r="H15" s="29" t="s">
        <v>71</v>
      </c>
      <c r="I15" s="52" t="s">
        <v>72</v>
      </c>
    </row>
    <row r="16" spans="1:9">
      <c r="A16" s="6"/>
      <c r="B16" s="7" t="s">
        <v>154</v>
      </c>
      <c r="C16" s="32" t="s">
        <v>106</v>
      </c>
      <c r="D16" s="33" t="s">
        <v>155</v>
      </c>
      <c r="E16" s="39">
        <v>7</v>
      </c>
      <c r="F16" s="6">
        <v>7</v>
      </c>
      <c r="G16" s="35">
        <v>20</v>
      </c>
      <c r="H16" s="6">
        <v>20</v>
      </c>
      <c r="I16" s="35"/>
    </row>
    <row r="17" spans="1:9">
      <c r="A17" s="6"/>
      <c r="B17" s="7"/>
      <c r="C17" s="29"/>
      <c r="D17" s="36"/>
      <c r="E17" s="6"/>
      <c r="F17" s="6"/>
      <c r="G17" s="35"/>
      <c r="H17" s="6"/>
      <c r="I17" s="35"/>
    </row>
    <row r="18" spans="1:9">
      <c r="A18" s="6"/>
      <c r="B18" s="7"/>
      <c r="C18" s="31"/>
      <c r="D18" s="36"/>
      <c r="E18" s="6"/>
      <c r="F18" s="6"/>
      <c r="G18" s="35"/>
      <c r="H18" s="6"/>
      <c r="I18" s="35"/>
    </row>
    <row r="19" ht="22.5" spans="1:9">
      <c r="A19" s="6"/>
      <c r="B19" s="7"/>
      <c r="C19" s="32" t="s">
        <v>109</v>
      </c>
      <c r="D19" s="33" t="s">
        <v>95</v>
      </c>
      <c r="E19" s="58" t="s">
        <v>156</v>
      </c>
      <c r="F19" s="70" t="s">
        <v>77</v>
      </c>
      <c r="G19" s="35">
        <v>10</v>
      </c>
      <c r="H19" s="6">
        <v>10</v>
      </c>
      <c r="I19" s="35"/>
    </row>
    <row r="20" spans="1:9">
      <c r="A20" s="6"/>
      <c r="B20" s="7"/>
      <c r="C20" s="29"/>
      <c r="D20" s="36"/>
      <c r="E20" s="6"/>
      <c r="F20" s="6"/>
      <c r="G20" s="35"/>
      <c r="H20" s="6"/>
      <c r="I20" s="35"/>
    </row>
    <row r="21" spans="1:9">
      <c r="A21" s="6"/>
      <c r="B21" s="7"/>
      <c r="C21" s="32" t="s">
        <v>112</v>
      </c>
      <c r="D21" s="33" t="s">
        <v>157</v>
      </c>
      <c r="E21" s="41">
        <v>1</v>
      </c>
      <c r="F21" s="79">
        <v>1</v>
      </c>
      <c r="G21" s="35">
        <v>10</v>
      </c>
      <c r="H21" s="6">
        <v>10</v>
      </c>
      <c r="I21" s="35"/>
    </row>
    <row r="22" spans="1:9">
      <c r="A22" s="6"/>
      <c r="B22" s="7"/>
      <c r="C22" s="29"/>
      <c r="D22" s="36"/>
      <c r="E22" s="6"/>
      <c r="F22" s="6"/>
      <c r="G22" s="35"/>
      <c r="H22" s="6"/>
      <c r="I22" s="35"/>
    </row>
    <row r="23" spans="1:9">
      <c r="A23" s="6"/>
      <c r="B23" s="7"/>
      <c r="C23" s="32" t="s">
        <v>116</v>
      </c>
      <c r="D23" s="33" t="s">
        <v>117</v>
      </c>
      <c r="E23" s="41">
        <v>1</v>
      </c>
      <c r="F23" s="41">
        <v>1</v>
      </c>
      <c r="G23" s="35">
        <v>10</v>
      </c>
      <c r="H23" s="6">
        <v>10</v>
      </c>
      <c r="I23" s="35"/>
    </row>
    <row r="24" spans="1:9">
      <c r="A24" s="6"/>
      <c r="B24" s="7"/>
      <c r="C24" s="29"/>
      <c r="D24" s="8"/>
      <c r="E24" s="6"/>
      <c r="F24" s="6"/>
      <c r="G24" s="35"/>
      <c r="H24" s="6"/>
      <c r="I24" s="35"/>
    </row>
    <row r="25" spans="1:9">
      <c r="A25" s="6"/>
      <c r="B25" s="7" t="s">
        <v>158</v>
      </c>
      <c r="C25" s="32" t="s">
        <v>119</v>
      </c>
      <c r="D25" s="8"/>
      <c r="E25" s="8"/>
      <c r="F25" s="6"/>
      <c r="G25" s="35"/>
      <c r="H25" s="6"/>
      <c r="I25" s="35"/>
    </row>
    <row r="26" spans="1:9">
      <c r="A26" s="6"/>
      <c r="B26" s="7"/>
      <c r="C26" s="29"/>
      <c r="D26" s="8"/>
      <c r="E26" s="8"/>
      <c r="F26" s="6"/>
      <c r="G26" s="35"/>
      <c r="H26" s="6"/>
      <c r="I26" s="35"/>
    </row>
    <row r="27" ht="22.5" spans="1:9">
      <c r="A27" s="6"/>
      <c r="B27" s="7"/>
      <c r="C27" s="32" t="s">
        <v>122</v>
      </c>
      <c r="D27" s="72" t="s">
        <v>159</v>
      </c>
      <c r="E27" s="70" t="s">
        <v>160</v>
      </c>
      <c r="F27" s="6" t="s">
        <v>77</v>
      </c>
      <c r="G27" s="35">
        <v>30</v>
      </c>
      <c r="H27" s="6">
        <v>30</v>
      </c>
      <c r="I27" s="35"/>
    </row>
    <row r="28" spans="1:9">
      <c r="A28" s="6"/>
      <c r="B28" s="7"/>
      <c r="C28" s="29"/>
      <c r="D28" s="8"/>
      <c r="E28" s="8"/>
      <c r="F28" s="6"/>
      <c r="G28" s="35"/>
      <c r="H28" s="6"/>
      <c r="I28" s="35"/>
    </row>
    <row r="29" spans="1:9">
      <c r="A29" s="6"/>
      <c r="B29" s="7"/>
      <c r="C29" s="32" t="s">
        <v>124</v>
      </c>
      <c r="D29" s="8"/>
      <c r="E29" s="8"/>
      <c r="F29" s="6"/>
      <c r="G29" s="35"/>
      <c r="H29" s="6"/>
      <c r="I29" s="35"/>
    </row>
    <row r="30" spans="1:9">
      <c r="A30" s="6"/>
      <c r="B30" s="7"/>
      <c r="C30" s="29"/>
      <c r="D30" s="8"/>
      <c r="E30" s="8"/>
      <c r="F30" s="6"/>
      <c r="G30" s="35"/>
      <c r="H30" s="6"/>
      <c r="I30" s="35"/>
    </row>
    <row r="31" spans="1:9">
      <c r="A31" s="6"/>
      <c r="B31" s="7"/>
      <c r="C31" s="32" t="s">
        <v>126</v>
      </c>
      <c r="D31" s="8"/>
      <c r="E31" s="8"/>
      <c r="F31" s="6"/>
      <c r="G31" s="35"/>
      <c r="H31" s="6"/>
      <c r="I31" s="35"/>
    </row>
    <row r="32" spans="1:9">
      <c r="A32" s="6"/>
      <c r="B32" s="7"/>
      <c r="C32" s="29"/>
      <c r="D32" s="8"/>
      <c r="E32" s="8"/>
      <c r="F32" s="6"/>
      <c r="G32" s="35"/>
      <c r="H32" s="6"/>
      <c r="I32" s="35"/>
    </row>
    <row r="33" ht="14.25" spans="1:9">
      <c r="A33" s="6"/>
      <c r="B33" s="22" t="s">
        <v>127</v>
      </c>
      <c r="C33" s="30" t="s">
        <v>128</v>
      </c>
      <c r="D33" s="83" t="s">
        <v>161</v>
      </c>
      <c r="E33" s="80" t="s">
        <v>162</v>
      </c>
      <c r="F33" s="79">
        <v>0.95</v>
      </c>
      <c r="G33" s="35">
        <v>10</v>
      </c>
      <c r="H33" s="6">
        <v>10</v>
      </c>
      <c r="I33" s="35"/>
    </row>
    <row r="34" spans="1:9">
      <c r="A34" s="6"/>
      <c r="B34" s="22"/>
      <c r="C34" s="22"/>
      <c r="D34" s="8"/>
      <c r="E34" s="8"/>
      <c r="F34" s="6"/>
      <c r="G34" s="35"/>
      <c r="H34" s="6"/>
      <c r="I34" s="35"/>
    </row>
    <row r="35"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51" customHeight="1" spans="1:9">
      <c r="A38" s="48" t="s">
        <v>165</v>
      </c>
      <c r="B38" s="48"/>
      <c r="C38" s="48"/>
      <c r="D38" s="48"/>
      <c r="E38" s="48"/>
      <c r="F38" s="48"/>
      <c r="G38" s="48"/>
      <c r="H38" s="48"/>
      <c r="I38" s="48"/>
    </row>
    <row r="39" ht="20" customHeight="1" spans="1:9">
      <c r="A39" s="49" t="s">
        <v>135</v>
      </c>
      <c r="B39" s="49"/>
      <c r="C39" s="49"/>
      <c r="D39" s="49"/>
      <c r="E39" s="49"/>
      <c r="F39" s="49"/>
      <c r="G39" s="49"/>
      <c r="H39" s="49"/>
      <c r="I39" s="49"/>
    </row>
    <row r="40" ht="36" customHeight="1" spans="1:9">
      <c r="A40" s="48" t="s">
        <v>136</v>
      </c>
      <c r="B40" s="48"/>
      <c r="C40" s="48"/>
      <c r="D40" s="48"/>
      <c r="E40" s="48"/>
      <c r="F40" s="48"/>
      <c r="G40" s="48"/>
      <c r="H40" s="48"/>
      <c r="I40" s="48"/>
    </row>
    <row r="41" ht="51"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8" sqref="A38:I38"/>
    </sheetView>
  </sheetViews>
  <sheetFormatPr defaultColWidth="9" defaultRowHeight="13.5"/>
  <cols>
    <col min="4" max="4" width="17" customWidth="1"/>
    <col min="5" max="6" width="11.375" customWidth="1"/>
    <col min="7" max="9" width="12.3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14</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30000</v>
      </c>
      <c r="F8" s="19">
        <f>F9+F12</f>
        <v>30000</v>
      </c>
      <c r="G8" s="20">
        <f>F8/E8</f>
        <v>1</v>
      </c>
      <c r="H8" s="21">
        <v>10</v>
      </c>
      <c r="I8" s="51">
        <f>G8*H8</f>
        <v>10</v>
      </c>
    </row>
    <row r="9" spans="1:9">
      <c r="A9" s="15"/>
      <c r="B9" s="16" t="s">
        <v>148</v>
      </c>
      <c r="C9" s="17"/>
      <c r="D9" s="18"/>
      <c r="E9" s="19">
        <f>E10+E11</f>
        <v>30000</v>
      </c>
      <c r="F9" s="19">
        <f>F10+F11</f>
        <v>30000</v>
      </c>
      <c r="G9" s="14" t="s">
        <v>57</v>
      </c>
      <c r="H9" s="14"/>
      <c r="I9" s="14"/>
    </row>
    <row r="10" spans="1:9">
      <c r="A10" s="22"/>
      <c r="B10" s="23" t="s">
        <v>149</v>
      </c>
      <c r="C10" s="24"/>
      <c r="D10" s="25"/>
      <c r="E10" s="26"/>
      <c r="F10" s="27"/>
      <c r="G10" s="14" t="s">
        <v>57</v>
      </c>
      <c r="H10" s="14"/>
      <c r="I10" s="14"/>
    </row>
    <row r="11" spans="1:9">
      <c r="A11" s="22"/>
      <c r="B11" s="23" t="s">
        <v>150</v>
      </c>
      <c r="C11" s="24"/>
      <c r="D11" s="25"/>
      <c r="E11" s="26">
        <v>30000</v>
      </c>
      <c r="F11" s="27">
        <v>30000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0" customHeight="1" spans="1:9">
      <c r="A14" s="22"/>
      <c r="B14" s="6" t="s">
        <v>172</v>
      </c>
      <c r="C14" s="6"/>
      <c r="D14" s="7"/>
      <c r="E14" s="6"/>
      <c r="F14" s="7" t="s">
        <v>172</v>
      </c>
      <c r="G14" s="7"/>
      <c r="H14" s="7"/>
      <c r="I14" s="7"/>
    </row>
    <row r="15" ht="24" customHeight="1" spans="1:9">
      <c r="A15" s="6" t="s">
        <v>153</v>
      </c>
      <c r="B15" s="29" t="s">
        <v>65</v>
      </c>
      <c r="C15" s="29" t="s">
        <v>66</v>
      </c>
      <c r="D15" s="30" t="s">
        <v>67</v>
      </c>
      <c r="E15" s="31" t="s">
        <v>68</v>
      </c>
      <c r="F15" s="29" t="s">
        <v>69</v>
      </c>
      <c r="G15" s="29" t="s">
        <v>70</v>
      </c>
      <c r="H15" s="29" t="s">
        <v>71</v>
      </c>
      <c r="I15" s="52" t="s">
        <v>72</v>
      </c>
    </row>
    <row r="16" ht="24" customHeight="1" spans="1:9">
      <c r="A16" s="6"/>
      <c r="B16" s="7" t="s">
        <v>154</v>
      </c>
      <c r="C16" s="32" t="s">
        <v>106</v>
      </c>
      <c r="D16" s="33" t="s">
        <v>173</v>
      </c>
      <c r="E16" s="39" t="s">
        <v>174</v>
      </c>
      <c r="F16" s="6" t="s">
        <v>174</v>
      </c>
      <c r="G16" s="35">
        <v>20</v>
      </c>
      <c r="H16" s="6">
        <v>20</v>
      </c>
      <c r="I16" s="35"/>
    </row>
    <row r="17" ht="24" customHeight="1" spans="1:9">
      <c r="A17" s="6"/>
      <c r="B17" s="7"/>
      <c r="C17" s="29"/>
      <c r="D17" s="36"/>
      <c r="E17" s="6"/>
      <c r="F17" s="6"/>
      <c r="G17" s="35"/>
      <c r="H17" s="6"/>
      <c r="I17" s="35"/>
    </row>
    <row r="18" ht="24" customHeight="1" spans="1:9">
      <c r="A18" s="6"/>
      <c r="B18" s="7"/>
      <c r="C18" s="31"/>
      <c r="D18" s="36"/>
      <c r="E18" s="6"/>
      <c r="F18" s="6"/>
      <c r="G18" s="35"/>
      <c r="H18" s="6"/>
      <c r="I18" s="35"/>
    </row>
    <row r="19" ht="24" customHeight="1" spans="1:9">
      <c r="A19" s="6"/>
      <c r="B19" s="7"/>
      <c r="C19" s="32" t="s">
        <v>109</v>
      </c>
      <c r="D19" s="33" t="s">
        <v>175</v>
      </c>
      <c r="E19" s="41">
        <v>1</v>
      </c>
      <c r="F19" s="79">
        <v>1</v>
      </c>
      <c r="G19" s="35">
        <v>10</v>
      </c>
      <c r="H19" s="6">
        <v>10</v>
      </c>
      <c r="I19" s="35"/>
    </row>
    <row r="20" ht="24" customHeight="1" spans="1:9">
      <c r="A20" s="6"/>
      <c r="B20" s="7"/>
      <c r="C20" s="29"/>
      <c r="D20" s="36"/>
      <c r="E20" s="6"/>
      <c r="F20" s="6"/>
      <c r="G20" s="35"/>
      <c r="H20" s="6"/>
      <c r="I20" s="35"/>
    </row>
    <row r="21" ht="24" customHeight="1" spans="1:9">
      <c r="A21" s="6"/>
      <c r="B21" s="7"/>
      <c r="C21" s="32" t="s">
        <v>112</v>
      </c>
      <c r="D21" s="33" t="s">
        <v>176</v>
      </c>
      <c r="E21" s="41">
        <v>1</v>
      </c>
      <c r="F21" s="79">
        <v>1</v>
      </c>
      <c r="G21" s="35">
        <v>10</v>
      </c>
      <c r="H21" s="6">
        <v>10</v>
      </c>
      <c r="I21" s="35"/>
    </row>
    <row r="22" ht="24" customHeight="1" spans="1:9">
      <c r="A22" s="6"/>
      <c r="B22" s="7"/>
      <c r="C22" s="29"/>
      <c r="D22" s="36"/>
      <c r="E22" s="6"/>
      <c r="F22" s="6"/>
      <c r="G22" s="35"/>
      <c r="H22" s="6"/>
      <c r="I22" s="35"/>
    </row>
    <row r="23" ht="24" customHeight="1" spans="1:9">
      <c r="A23" s="6"/>
      <c r="B23" s="7"/>
      <c r="C23" s="32" t="s">
        <v>116</v>
      </c>
      <c r="D23" s="33" t="s">
        <v>117</v>
      </c>
      <c r="E23" s="41">
        <v>1</v>
      </c>
      <c r="F23" s="41">
        <v>1</v>
      </c>
      <c r="G23" s="35">
        <v>10</v>
      </c>
      <c r="H23" s="6">
        <v>10</v>
      </c>
      <c r="I23" s="35"/>
    </row>
    <row r="24" ht="24" customHeight="1" spans="1:9">
      <c r="A24" s="6"/>
      <c r="B24" s="7"/>
      <c r="C24" s="29"/>
      <c r="D24" s="8"/>
      <c r="E24" s="6"/>
      <c r="F24" s="6"/>
      <c r="G24" s="35"/>
      <c r="H24" s="6"/>
      <c r="I24" s="35"/>
    </row>
    <row r="25" ht="24" customHeight="1" spans="1:9">
      <c r="A25" s="6"/>
      <c r="B25" s="7" t="s">
        <v>158</v>
      </c>
      <c r="C25" s="32" t="s">
        <v>119</v>
      </c>
      <c r="D25" s="8"/>
      <c r="E25" s="8"/>
      <c r="F25" s="6"/>
      <c r="G25" s="35"/>
      <c r="H25" s="6"/>
      <c r="I25" s="35"/>
    </row>
    <row r="26" ht="24" customHeight="1" spans="1:9">
      <c r="A26" s="6"/>
      <c r="B26" s="7"/>
      <c r="C26" s="29"/>
      <c r="D26" s="8"/>
      <c r="E26" s="8"/>
      <c r="F26" s="6"/>
      <c r="G26" s="35"/>
      <c r="H26" s="6"/>
      <c r="I26" s="35"/>
    </row>
    <row r="27" ht="24" customHeight="1" spans="1:9">
      <c r="A27" s="6"/>
      <c r="B27" s="7"/>
      <c r="C27" s="32" t="s">
        <v>122</v>
      </c>
      <c r="D27" s="43" t="s">
        <v>177</v>
      </c>
      <c r="E27" s="41">
        <v>1</v>
      </c>
      <c r="F27" s="41">
        <v>1</v>
      </c>
      <c r="G27" s="35">
        <v>30</v>
      </c>
      <c r="H27" s="6">
        <v>30</v>
      </c>
      <c r="I27" s="35"/>
    </row>
    <row r="28" ht="24" customHeight="1" spans="1:9">
      <c r="A28" s="6"/>
      <c r="B28" s="7"/>
      <c r="C28" s="29"/>
      <c r="D28" s="8"/>
      <c r="E28" s="8"/>
      <c r="F28" s="6"/>
      <c r="G28" s="35"/>
      <c r="H28" s="6"/>
      <c r="I28" s="35"/>
    </row>
    <row r="29" ht="24" customHeight="1" spans="1:9">
      <c r="A29" s="6"/>
      <c r="B29" s="7"/>
      <c r="C29" s="32" t="s">
        <v>124</v>
      </c>
      <c r="D29" s="8"/>
      <c r="E29" s="8"/>
      <c r="F29" s="6"/>
      <c r="G29" s="35"/>
      <c r="H29" s="6"/>
      <c r="I29" s="35"/>
    </row>
    <row r="30" ht="24" customHeight="1" spans="1:9">
      <c r="A30" s="6"/>
      <c r="B30" s="7"/>
      <c r="C30" s="29"/>
      <c r="D30" s="8"/>
      <c r="E30" s="8"/>
      <c r="F30" s="6"/>
      <c r="G30" s="35"/>
      <c r="H30" s="6"/>
      <c r="I30" s="35"/>
    </row>
    <row r="31" ht="24" customHeight="1" spans="1:9">
      <c r="A31" s="6"/>
      <c r="B31" s="7"/>
      <c r="C31" s="32" t="s">
        <v>126</v>
      </c>
      <c r="D31" s="8"/>
      <c r="E31" s="8"/>
      <c r="F31" s="6"/>
      <c r="G31" s="35"/>
      <c r="H31" s="6"/>
      <c r="I31" s="35"/>
    </row>
    <row r="32" ht="24" customHeight="1" spans="1:9">
      <c r="A32" s="6"/>
      <c r="B32" s="7"/>
      <c r="C32" s="29"/>
      <c r="D32" s="8"/>
      <c r="E32" s="8"/>
      <c r="F32" s="6"/>
      <c r="G32" s="35"/>
      <c r="H32" s="6"/>
      <c r="I32" s="35"/>
    </row>
    <row r="33" ht="24" customHeight="1" spans="1:9">
      <c r="A33" s="6"/>
      <c r="B33" s="22" t="s">
        <v>127</v>
      </c>
      <c r="C33" s="30" t="s">
        <v>128</v>
      </c>
      <c r="D33" s="83" t="s">
        <v>161</v>
      </c>
      <c r="E33" s="80" t="s">
        <v>162</v>
      </c>
      <c r="F33" s="79">
        <v>0.95</v>
      </c>
      <c r="G33" s="35">
        <v>10</v>
      </c>
      <c r="H33" s="6">
        <v>10</v>
      </c>
      <c r="I33" s="35"/>
    </row>
    <row r="34" ht="24" customHeight="1" spans="1:9">
      <c r="A34" s="6"/>
      <c r="B34" s="22"/>
      <c r="C34" s="22"/>
      <c r="D34" s="8"/>
      <c r="E34" s="8"/>
      <c r="F34" s="6"/>
      <c r="G34" s="35"/>
      <c r="H34" s="6"/>
      <c r="I34" s="35"/>
    </row>
    <row r="35" ht="24" customHeight="1"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47" customHeight="1" spans="1:9">
      <c r="A38" s="48" t="s">
        <v>165</v>
      </c>
      <c r="B38" s="48"/>
      <c r="C38" s="48"/>
      <c r="D38" s="48"/>
      <c r="E38" s="48"/>
      <c r="F38" s="48"/>
      <c r="G38" s="48"/>
      <c r="H38" s="48"/>
      <c r="I38" s="48"/>
    </row>
    <row r="39" spans="1:9">
      <c r="A39" s="49" t="s">
        <v>135</v>
      </c>
      <c r="B39" s="49"/>
      <c r="C39" s="49"/>
      <c r="D39" s="49"/>
      <c r="E39" s="49"/>
      <c r="F39" s="49"/>
      <c r="G39" s="49"/>
      <c r="H39" s="49"/>
      <c r="I39" s="49"/>
    </row>
    <row r="40" ht="36" customHeight="1" spans="1:9">
      <c r="A40" s="48" t="s">
        <v>136</v>
      </c>
      <c r="B40" s="48"/>
      <c r="C40" s="48"/>
      <c r="D40" s="48"/>
      <c r="E40" s="48"/>
      <c r="F40" s="48"/>
      <c r="G40" s="48"/>
      <c r="H40" s="48"/>
      <c r="I40" s="48"/>
    </row>
    <row r="41" ht="34"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E17" sqref="E17"/>
    </sheetView>
  </sheetViews>
  <sheetFormatPr defaultColWidth="9" defaultRowHeight="13.5"/>
  <cols>
    <col min="4" max="4" width="16.5" customWidth="1"/>
    <col min="5" max="6" width="14.875" customWidth="1"/>
    <col min="7" max="9" width="14.3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ht="21" customHeight="1" spans="1:9">
      <c r="A5" s="6" t="s">
        <v>140</v>
      </c>
      <c r="B5" s="6" t="s">
        <v>16</v>
      </c>
      <c r="C5" s="6"/>
      <c r="D5" s="7"/>
      <c r="E5" s="6"/>
      <c r="F5" s="6"/>
      <c r="G5" s="6"/>
      <c r="H5" s="6"/>
      <c r="I5" s="6"/>
    </row>
    <row r="6" ht="21" customHeight="1" spans="1:9">
      <c r="A6" s="7" t="s">
        <v>141</v>
      </c>
      <c r="B6" s="6" t="s">
        <v>142</v>
      </c>
      <c r="C6" s="6"/>
      <c r="D6" s="7"/>
      <c r="E6" s="8"/>
      <c r="F6" s="6" t="s">
        <v>143</v>
      </c>
      <c r="G6" s="6" t="s">
        <v>144</v>
      </c>
      <c r="H6" s="6"/>
      <c r="I6" s="6"/>
    </row>
    <row r="7" spans="1:9">
      <c r="A7" s="9" t="s">
        <v>145</v>
      </c>
      <c r="B7" s="10" t="s">
        <v>51</v>
      </c>
      <c r="C7" s="11"/>
      <c r="D7" s="12"/>
      <c r="E7" s="10" t="s">
        <v>146</v>
      </c>
      <c r="F7" s="13" t="s">
        <v>53</v>
      </c>
      <c r="G7" s="14" t="s">
        <v>54</v>
      </c>
      <c r="H7" s="14" t="s">
        <v>70</v>
      </c>
      <c r="I7" s="14" t="s">
        <v>71</v>
      </c>
    </row>
    <row r="8" spans="1:9">
      <c r="A8" s="15"/>
      <c r="B8" s="16" t="s">
        <v>147</v>
      </c>
      <c r="C8" s="17"/>
      <c r="D8" s="18"/>
      <c r="E8" s="19">
        <f>E9+E12</f>
        <v>3500000</v>
      </c>
      <c r="F8" s="19">
        <f>F9+F12</f>
        <v>3323441.43</v>
      </c>
      <c r="G8" s="20">
        <f>F8/E8</f>
        <v>0.949554694285714</v>
      </c>
      <c r="H8" s="21">
        <v>10</v>
      </c>
      <c r="I8" s="51">
        <f>G8*H8</f>
        <v>9.49554694285714</v>
      </c>
    </row>
    <row r="9" spans="1:9">
      <c r="A9" s="15"/>
      <c r="B9" s="16" t="s">
        <v>148</v>
      </c>
      <c r="C9" s="17"/>
      <c r="D9" s="18"/>
      <c r="E9" s="19">
        <f>E10+E11</f>
        <v>3500000</v>
      </c>
      <c r="F9" s="19">
        <f>F10+F11</f>
        <v>3323441.43</v>
      </c>
      <c r="G9" s="14" t="s">
        <v>57</v>
      </c>
      <c r="H9" s="14"/>
      <c r="I9" s="14"/>
    </row>
    <row r="10" spans="1:9">
      <c r="A10" s="22"/>
      <c r="B10" s="23" t="s">
        <v>149</v>
      </c>
      <c r="C10" s="24"/>
      <c r="D10" s="25"/>
      <c r="E10" s="26"/>
      <c r="F10" s="27"/>
      <c r="G10" s="14" t="s">
        <v>57</v>
      </c>
      <c r="H10" s="14"/>
      <c r="I10" s="14"/>
    </row>
    <row r="11" spans="1:9">
      <c r="A11" s="22"/>
      <c r="B11" s="23" t="s">
        <v>150</v>
      </c>
      <c r="C11" s="24"/>
      <c r="D11" s="25"/>
      <c r="E11" s="26">
        <v>3500000</v>
      </c>
      <c r="F11" s="27">
        <v>3323441.43</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5" customHeight="1" spans="1:9">
      <c r="A14" s="22"/>
      <c r="B14" s="6" t="s">
        <v>178</v>
      </c>
      <c r="C14" s="6"/>
      <c r="D14" s="7"/>
      <c r="E14" s="6"/>
      <c r="F14" s="7" t="s">
        <v>178</v>
      </c>
      <c r="G14" s="7"/>
      <c r="H14" s="7"/>
      <c r="I14" s="7"/>
    </row>
    <row r="15" ht="24" customHeight="1" spans="1:9">
      <c r="A15" s="6" t="s">
        <v>153</v>
      </c>
      <c r="B15" s="29" t="s">
        <v>65</v>
      </c>
      <c r="C15" s="29" t="s">
        <v>66</v>
      </c>
      <c r="D15" s="30" t="s">
        <v>67</v>
      </c>
      <c r="E15" s="31" t="s">
        <v>68</v>
      </c>
      <c r="F15" s="29" t="s">
        <v>69</v>
      </c>
      <c r="G15" s="29" t="s">
        <v>70</v>
      </c>
      <c r="H15" s="29" t="s">
        <v>71</v>
      </c>
      <c r="I15" s="52" t="s">
        <v>72</v>
      </c>
    </row>
    <row r="16" ht="24" customHeight="1" spans="1:9">
      <c r="A16" s="6"/>
      <c r="B16" s="7" t="s">
        <v>154</v>
      </c>
      <c r="C16" s="32" t="s">
        <v>106</v>
      </c>
      <c r="D16" s="33" t="s">
        <v>179</v>
      </c>
      <c r="E16" s="39" t="s">
        <v>180</v>
      </c>
      <c r="F16" s="6" t="s">
        <v>181</v>
      </c>
      <c r="G16" s="35">
        <v>20</v>
      </c>
      <c r="H16" s="6">
        <v>20</v>
      </c>
      <c r="I16" s="35"/>
    </row>
    <row r="17" ht="24" customHeight="1" spans="1:9">
      <c r="A17" s="6"/>
      <c r="B17" s="7"/>
      <c r="C17" s="29"/>
      <c r="D17" s="36"/>
      <c r="E17" s="6"/>
      <c r="F17" s="6"/>
      <c r="G17" s="35"/>
      <c r="H17" s="6"/>
      <c r="I17" s="35"/>
    </row>
    <row r="18" ht="24" customHeight="1" spans="1:9">
      <c r="A18" s="6"/>
      <c r="B18" s="7"/>
      <c r="C18" s="31"/>
      <c r="D18" s="36"/>
      <c r="E18" s="6"/>
      <c r="F18" s="6"/>
      <c r="G18" s="35"/>
      <c r="H18" s="6"/>
      <c r="I18" s="35"/>
    </row>
    <row r="19" ht="24" customHeight="1" spans="1:9">
      <c r="A19" s="6"/>
      <c r="B19" s="7"/>
      <c r="C19" s="32" t="s">
        <v>109</v>
      </c>
      <c r="D19" s="33" t="s">
        <v>182</v>
      </c>
      <c r="E19" s="41">
        <v>1</v>
      </c>
      <c r="F19" s="41">
        <v>1</v>
      </c>
      <c r="G19" s="35">
        <v>10</v>
      </c>
      <c r="H19" s="6">
        <v>10</v>
      </c>
      <c r="I19" s="35"/>
    </row>
    <row r="20" ht="24" customHeight="1" spans="1:9">
      <c r="A20" s="6"/>
      <c r="B20" s="7"/>
      <c r="C20" s="29"/>
      <c r="D20" s="36"/>
      <c r="E20" s="6"/>
      <c r="F20" s="6"/>
      <c r="G20" s="35"/>
      <c r="H20" s="6"/>
      <c r="I20" s="35"/>
    </row>
    <row r="21" ht="24" customHeight="1" spans="1:9">
      <c r="A21" s="6"/>
      <c r="B21" s="7"/>
      <c r="C21" s="32" t="s">
        <v>112</v>
      </c>
      <c r="D21" s="33" t="s">
        <v>183</v>
      </c>
      <c r="E21" s="41">
        <v>1</v>
      </c>
      <c r="F21" s="79">
        <v>1</v>
      </c>
      <c r="G21" s="35">
        <v>10</v>
      </c>
      <c r="H21" s="6">
        <v>10</v>
      </c>
      <c r="I21" s="35"/>
    </row>
    <row r="22" ht="24" customHeight="1" spans="1:9">
      <c r="A22" s="6"/>
      <c r="B22" s="7"/>
      <c r="C22" s="29"/>
      <c r="D22" s="36"/>
      <c r="E22" s="6"/>
      <c r="F22" s="6"/>
      <c r="G22" s="35"/>
      <c r="H22" s="6"/>
      <c r="I22" s="35"/>
    </row>
    <row r="23" ht="24" customHeight="1" spans="1:9">
      <c r="A23" s="6"/>
      <c r="B23" s="7"/>
      <c r="C23" s="32" t="s">
        <v>116</v>
      </c>
      <c r="D23" s="33" t="s">
        <v>117</v>
      </c>
      <c r="E23" s="41">
        <v>1</v>
      </c>
      <c r="F23" s="41">
        <v>1</v>
      </c>
      <c r="G23" s="35">
        <v>10</v>
      </c>
      <c r="H23" s="6">
        <v>10</v>
      </c>
      <c r="I23" s="35"/>
    </row>
    <row r="24" ht="24" customHeight="1" spans="1:9">
      <c r="A24" s="6"/>
      <c r="B24" s="7"/>
      <c r="C24" s="29"/>
      <c r="D24" s="8"/>
      <c r="E24" s="6"/>
      <c r="F24" s="6"/>
      <c r="G24" s="35"/>
      <c r="H24" s="6"/>
      <c r="I24" s="35"/>
    </row>
    <row r="25" ht="24" customHeight="1" spans="1:9">
      <c r="A25" s="6"/>
      <c r="B25" s="7" t="s">
        <v>158</v>
      </c>
      <c r="C25" s="32" t="s">
        <v>119</v>
      </c>
      <c r="D25" s="8"/>
      <c r="E25" s="8"/>
      <c r="F25" s="6"/>
      <c r="G25" s="35"/>
      <c r="H25" s="6"/>
      <c r="I25" s="35"/>
    </row>
    <row r="26" ht="24" customHeight="1" spans="1:9">
      <c r="A26" s="6"/>
      <c r="B26" s="7"/>
      <c r="C26" s="29"/>
      <c r="D26" s="8"/>
      <c r="E26" s="8"/>
      <c r="F26" s="6"/>
      <c r="G26" s="35"/>
      <c r="H26" s="6"/>
      <c r="I26" s="35"/>
    </row>
    <row r="27" ht="24" customHeight="1" spans="1:9">
      <c r="A27" s="6"/>
      <c r="B27" s="7"/>
      <c r="C27" s="32" t="s">
        <v>122</v>
      </c>
      <c r="D27" s="72" t="s">
        <v>184</v>
      </c>
      <c r="E27" s="70" t="s">
        <v>185</v>
      </c>
      <c r="F27" s="70" t="s">
        <v>77</v>
      </c>
      <c r="G27" s="35">
        <v>30</v>
      </c>
      <c r="H27" s="6">
        <v>30</v>
      </c>
      <c r="I27" s="35"/>
    </row>
    <row r="28" ht="24" customHeight="1" spans="1:9">
      <c r="A28" s="6"/>
      <c r="B28" s="7"/>
      <c r="C28" s="29"/>
      <c r="D28" s="8"/>
      <c r="E28" s="8"/>
      <c r="F28" s="6"/>
      <c r="G28" s="35"/>
      <c r="H28" s="6"/>
      <c r="I28" s="35"/>
    </row>
    <row r="29" ht="24" customHeight="1" spans="1:9">
      <c r="A29" s="6"/>
      <c r="B29" s="7"/>
      <c r="C29" s="32" t="s">
        <v>124</v>
      </c>
      <c r="D29" s="8"/>
      <c r="E29" s="8"/>
      <c r="F29" s="6"/>
      <c r="G29" s="35"/>
      <c r="H29" s="6"/>
      <c r="I29" s="35"/>
    </row>
    <row r="30" ht="24" customHeight="1" spans="1:9">
      <c r="A30" s="6"/>
      <c r="B30" s="7"/>
      <c r="C30" s="29"/>
      <c r="D30" s="8"/>
      <c r="E30" s="8"/>
      <c r="F30" s="6"/>
      <c r="G30" s="35"/>
      <c r="H30" s="6"/>
      <c r="I30" s="35"/>
    </row>
    <row r="31" ht="24" customHeight="1" spans="1:9">
      <c r="A31" s="6"/>
      <c r="B31" s="7"/>
      <c r="C31" s="32" t="s">
        <v>126</v>
      </c>
      <c r="D31" s="8"/>
      <c r="E31" s="8"/>
      <c r="F31" s="6"/>
      <c r="G31" s="35"/>
      <c r="H31" s="6"/>
      <c r="I31" s="35"/>
    </row>
    <row r="32" ht="24" customHeight="1" spans="1:9">
      <c r="A32" s="6"/>
      <c r="B32" s="7"/>
      <c r="C32" s="29"/>
      <c r="D32" s="8"/>
      <c r="E32" s="8"/>
      <c r="F32" s="6"/>
      <c r="G32" s="35"/>
      <c r="H32" s="6"/>
      <c r="I32" s="35"/>
    </row>
    <row r="33" ht="24" customHeight="1" spans="1:9">
      <c r="A33" s="6"/>
      <c r="B33" s="22" t="s">
        <v>127</v>
      </c>
      <c r="C33" s="30" t="s">
        <v>128</v>
      </c>
      <c r="D33" s="44" t="s">
        <v>161</v>
      </c>
      <c r="E33" s="45" t="s">
        <v>186</v>
      </c>
      <c r="F33" s="79">
        <v>0.95</v>
      </c>
      <c r="G33" s="35">
        <v>10</v>
      </c>
      <c r="H33" s="6">
        <v>10</v>
      </c>
      <c r="I33" s="35"/>
    </row>
    <row r="34" ht="24" customHeight="1" spans="1:9">
      <c r="A34" s="6"/>
      <c r="B34" s="22"/>
      <c r="C34" s="22"/>
      <c r="D34" s="8"/>
      <c r="E34" s="8"/>
      <c r="F34" s="6"/>
      <c r="G34" s="35"/>
      <c r="H34" s="6"/>
      <c r="I34" s="35"/>
    </row>
    <row r="35" ht="24" customHeight="1" spans="1:9">
      <c r="A35" s="10" t="s">
        <v>131</v>
      </c>
      <c r="B35" s="11"/>
      <c r="C35" s="11"/>
      <c r="D35" s="11"/>
      <c r="E35" s="11"/>
      <c r="F35" s="12"/>
      <c r="G35" s="14">
        <f>SUM(G16:G34)+H8</f>
        <v>100</v>
      </c>
      <c r="H35" s="14">
        <f>SUM(H16:H34)+I8</f>
        <v>99.4955469428571</v>
      </c>
      <c r="I35" s="53"/>
    </row>
    <row r="36" ht="22.5" spans="1:9">
      <c r="A36" s="7" t="s">
        <v>132</v>
      </c>
      <c r="B36" s="46" t="s">
        <v>187</v>
      </c>
      <c r="C36" s="47"/>
      <c r="D36" s="47"/>
      <c r="E36" s="47"/>
      <c r="F36" s="47"/>
      <c r="G36" s="47"/>
      <c r="H36" s="47"/>
      <c r="I36" s="54"/>
    </row>
    <row r="37" spans="1:9">
      <c r="A37" s="3"/>
      <c r="B37" s="4" t="s">
        <v>164</v>
      </c>
      <c r="C37" s="4"/>
      <c r="D37" s="5"/>
      <c r="E37" s="4"/>
      <c r="F37" s="4"/>
      <c r="G37" s="3"/>
      <c r="H37" s="3"/>
      <c r="I37" s="50"/>
    </row>
    <row r="38" ht="39" customHeight="1" spans="1:9">
      <c r="A38" s="48" t="s">
        <v>165</v>
      </c>
      <c r="B38" s="48"/>
      <c r="C38" s="48"/>
      <c r="D38" s="48"/>
      <c r="E38" s="48"/>
      <c r="F38" s="48"/>
      <c r="G38" s="48"/>
      <c r="H38" s="48"/>
      <c r="I38" s="48"/>
    </row>
    <row r="39" ht="39" customHeight="1" spans="1:9">
      <c r="A39" s="49" t="s">
        <v>135</v>
      </c>
      <c r="B39" s="49"/>
      <c r="C39" s="49"/>
      <c r="D39" s="49"/>
      <c r="E39" s="49"/>
      <c r="F39" s="49"/>
      <c r="G39" s="49"/>
      <c r="H39" s="49"/>
      <c r="I39" s="49"/>
    </row>
    <row r="40" ht="39" customHeight="1" spans="1:9">
      <c r="A40" s="48" t="s">
        <v>136</v>
      </c>
      <c r="B40" s="48"/>
      <c r="C40" s="48"/>
      <c r="D40" s="48"/>
      <c r="E40" s="48"/>
      <c r="F40" s="48"/>
      <c r="G40" s="48"/>
      <c r="H40" s="48"/>
      <c r="I40" s="48"/>
    </row>
    <row r="41" ht="39"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9" sqref="A39:I39"/>
    </sheetView>
  </sheetViews>
  <sheetFormatPr defaultColWidth="9" defaultRowHeight="13.5"/>
  <cols>
    <col min="4" max="4" width="17.75" customWidth="1"/>
    <col min="5" max="6" width="12.125" customWidth="1"/>
    <col min="7" max="9" width="12.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ht="21" customHeight="1" spans="1:9">
      <c r="A5" s="6" t="s">
        <v>140</v>
      </c>
      <c r="B5" s="6" t="s">
        <v>18</v>
      </c>
      <c r="C5" s="6"/>
      <c r="D5" s="7"/>
      <c r="E5" s="6"/>
      <c r="F5" s="6"/>
      <c r="G5" s="6"/>
      <c r="H5" s="6"/>
      <c r="I5" s="6"/>
    </row>
    <row r="6" ht="21" customHeight="1" spans="1:9">
      <c r="A6" s="7" t="s">
        <v>141</v>
      </c>
      <c r="B6" s="6" t="s">
        <v>142</v>
      </c>
      <c r="C6" s="6"/>
      <c r="D6" s="7"/>
      <c r="E6" s="8"/>
      <c r="F6" s="6" t="s">
        <v>143</v>
      </c>
      <c r="G6" s="6" t="s">
        <v>144</v>
      </c>
      <c r="H6" s="6"/>
      <c r="I6" s="6"/>
    </row>
    <row r="7" spans="1:9">
      <c r="A7" s="9" t="s">
        <v>145</v>
      </c>
      <c r="B7" s="10" t="s">
        <v>51</v>
      </c>
      <c r="C7" s="11"/>
      <c r="D7" s="12"/>
      <c r="E7" s="10" t="s">
        <v>146</v>
      </c>
      <c r="F7" s="13" t="s">
        <v>53</v>
      </c>
      <c r="G7" s="14" t="s">
        <v>54</v>
      </c>
      <c r="H7" s="14" t="s">
        <v>70</v>
      </c>
      <c r="I7" s="14" t="s">
        <v>71</v>
      </c>
    </row>
    <row r="8" spans="1:9">
      <c r="A8" s="15"/>
      <c r="B8" s="16" t="s">
        <v>147</v>
      </c>
      <c r="C8" s="17"/>
      <c r="D8" s="18"/>
      <c r="E8" s="19">
        <f>E9+E12</f>
        <v>14230</v>
      </c>
      <c r="F8" s="19">
        <f>F9+F12</f>
        <v>14140</v>
      </c>
      <c r="G8" s="20">
        <f>F8/E8</f>
        <v>0.993675333801827</v>
      </c>
      <c r="H8" s="21">
        <v>10</v>
      </c>
      <c r="I8" s="51">
        <f>G8*H8</f>
        <v>9.93675333801827</v>
      </c>
    </row>
    <row r="9" spans="1:9">
      <c r="A9" s="15"/>
      <c r="B9" s="16" t="s">
        <v>148</v>
      </c>
      <c r="C9" s="17"/>
      <c r="D9" s="18"/>
      <c r="E9" s="19">
        <f>E10+E11</f>
        <v>14230</v>
      </c>
      <c r="F9" s="19">
        <f>F10+F11</f>
        <v>14140</v>
      </c>
      <c r="G9" s="14" t="s">
        <v>57</v>
      </c>
      <c r="H9" s="14"/>
      <c r="I9" s="14"/>
    </row>
    <row r="10" spans="1:9">
      <c r="A10" s="22"/>
      <c r="B10" s="23" t="s">
        <v>149</v>
      </c>
      <c r="C10" s="24"/>
      <c r="D10" s="25"/>
      <c r="E10" s="26"/>
      <c r="F10" s="27"/>
      <c r="G10" s="14" t="s">
        <v>57</v>
      </c>
      <c r="H10" s="14"/>
      <c r="I10" s="14"/>
    </row>
    <row r="11" spans="1:9">
      <c r="A11" s="22"/>
      <c r="B11" s="23" t="s">
        <v>150</v>
      </c>
      <c r="C11" s="24"/>
      <c r="D11" s="25"/>
      <c r="E11" s="26">
        <v>14230</v>
      </c>
      <c r="F11" s="27">
        <v>14140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45" customHeight="1" spans="1:9">
      <c r="A14" s="22"/>
      <c r="B14" s="7" t="s">
        <v>188</v>
      </c>
      <c r="C14" s="7"/>
      <c r="D14" s="7"/>
      <c r="E14" s="7"/>
      <c r="F14" s="7" t="s">
        <v>188</v>
      </c>
      <c r="G14" s="7"/>
      <c r="H14" s="7"/>
      <c r="I14" s="7"/>
    </row>
    <row r="15" spans="1:9">
      <c r="A15" s="6" t="s">
        <v>153</v>
      </c>
      <c r="B15" s="29" t="s">
        <v>65</v>
      </c>
      <c r="C15" s="29" t="s">
        <v>66</v>
      </c>
      <c r="D15" s="30" t="s">
        <v>67</v>
      </c>
      <c r="E15" s="31" t="s">
        <v>68</v>
      </c>
      <c r="F15" s="29" t="s">
        <v>69</v>
      </c>
      <c r="G15" s="29" t="s">
        <v>70</v>
      </c>
      <c r="H15" s="29" t="s">
        <v>71</v>
      </c>
      <c r="I15" s="52" t="s">
        <v>72</v>
      </c>
    </row>
    <row r="16" ht="19" customHeight="1" spans="1:9">
      <c r="A16" s="6"/>
      <c r="B16" s="7" t="s">
        <v>154</v>
      </c>
      <c r="C16" s="32" t="s">
        <v>106</v>
      </c>
      <c r="D16" s="33" t="s">
        <v>189</v>
      </c>
      <c r="E16" s="39" t="s">
        <v>190</v>
      </c>
      <c r="F16" s="6" t="s">
        <v>191</v>
      </c>
      <c r="G16" s="35">
        <v>20</v>
      </c>
      <c r="H16" s="6">
        <v>20</v>
      </c>
      <c r="I16" s="35"/>
    </row>
    <row r="17" ht="19" customHeight="1" spans="1:9">
      <c r="A17" s="6"/>
      <c r="B17" s="7"/>
      <c r="C17" s="29"/>
      <c r="D17" s="36"/>
      <c r="E17" s="6"/>
      <c r="F17" s="6"/>
      <c r="G17" s="35"/>
      <c r="H17" s="6"/>
      <c r="I17" s="35"/>
    </row>
    <row r="18" ht="19" customHeight="1" spans="1:9">
      <c r="A18" s="6"/>
      <c r="B18" s="7"/>
      <c r="C18" s="31"/>
      <c r="D18" s="36"/>
      <c r="E18" s="6"/>
      <c r="F18" s="6"/>
      <c r="G18" s="35"/>
      <c r="H18" s="6"/>
      <c r="I18" s="35"/>
    </row>
    <row r="19" ht="19" customHeight="1" spans="1:9">
      <c r="A19" s="6"/>
      <c r="B19" s="7"/>
      <c r="C19" s="32" t="s">
        <v>109</v>
      </c>
      <c r="D19" s="33" t="s">
        <v>192</v>
      </c>
      <c r="E19" s="41">
        <v>1</v>
      </c>
      <c r="F19" s="41">
        <v>1</v>
      </c>
      <c r="G19" s="35">
        <v>5</v>
      </c>
      <c r="H19" s="6">
        <v>5</v>
      </c>
      <c r="I19" s="35"/>
    </row>
    <row r="20" ht="19" customHeight="1" spans="1:9">
      <c r="A20" s="6"/>
      <c r="B20" s="7"/>
      <c r="C20" s="29"/>
      <c r="D20" s="36" t="s">
        <v>193</v>
      </c>
      <c r="E20" s="41">
        <v>1</v>
      </c>
      <c r="F20" s="41">
        <v>1</v>
      </c>
      <c r="G20" s="35">
        <v>5</v>
      </c>
      <c r="H20" s="6">
        <v>5</v>
      </c>
      <c r="I20" s="35"/>
    </row>
    <row r="21" ht="19" customHeight="1" spans="1:9">
      <c r="A21" s="6"/>
      <c r="B21" s="7"/>
      <c r="C21" s="32" t="s">
        <v>112</v>
      </c>
      <c r="D21" s="33" t="s">
        <v>194</v>
      </c>
      <c r="E21" s="41">
        <v>1</v>
      </c>
      <c r="F21" s="79">
        <v>1</v>
      </c>
      <c r="G21" s="35">
        <v>10</v>
      </c>
      <c r="H21" s="6">
        <v>10</v>
      </c>
      <c r="I21" s="35"/>
    </row>
    <row r="22" ht="19" customHeight="1" spans="1:9">
      <c r="A22" s="6"/>
      <c r="B22" s="7"/>
      <c r="C22" s="29"/>
      <c r="D22" s="36"/>
      <c r="E22" s="6"/>
      <c r="F22" s="6"/>
      <c r="G22" s="35"/>
      <c r="H22" s="6"/>
      <c r="I22" s="35"/>
    </row>
    <row r="23" ht="19" customHeight="1" spans="1:9">
      <c r="A23" s="6"/>
      <c r="B23" s="7"/>
      <c r="C23" s="32" t="s">
        <v>116</v>
      </c>
      <c r="D23" s="33" t="s">
        <v>117</v>
      </c>
      <c r="E23" s="41">
        <v>1</v>
      </c>
      <c r="F23" s="41">
        <v>1</v>
      </c>
      <c r="G23" s="35">
        <v>5</v>
      </c>
      <c r="H23" s="6">
        <v>5</v>
      </c>
      <c r="I23" s="35"/>
    </row>
    <row r="24" ht="19" customHeight="1" spans="1:9">
      <c r="A24" s="6"/>
      <c r="B24" s="7"/>
      <c r="C24" s="29"/>
      <c r="D24" s="8" t="s">
        <v>195</v>
      </c>
      <c r="E24" s="39">
        <v>14230</v>
      </c>
      <c r="F24" s="14">
        <v>14140</v>
      </c>
      <c r="G24" s="35">
        <v>5</v>
      </c>
      <c r="H24" s="6">
        <v>5</v>
      </c>
      <c r="I24" s="35"/>
    </row>
    <row r="25" ht="19" customHeight="1" spans="1:9">
      <c r="A25" s="6"/>
      <c r="B25" s="7" t="s">
        <v>158</v>
      </c>
      <c r="C25" s="32" t="s">
        <v>119</v>
      </c>
      <c r="D25" s="8" t="s">
        <v>196</v>
      </c>
      <c r="E25" s="80" t="s">
        <v>197</v>
      </c>
      <c r="F25" s="80" t="s">
        <v>197</v>
      </c>
      <c r="G25" s="35">
        <v>30</v>
      </c>
      <c r="H25" s="6">
        <v>30</v>
      </c>
      <c r="I25" s="35"/>
    </row>
    <row r="26" ht="19" customHeight="1" spans="1:9">
      <c r="A26" s="6"/>
      <c r="B26" s="7"/>
      <c r="C26" s="29"/>
      <c r="D26" s="8"/>
      <c r="E26" s="8"/>
      <c r="F26" s="6"/>
      <c r="G26" s="35"/>
      <c r="H26" s="6"/>
      <c r="I26" s="35"/>
    </row>
    <row r="27" ht="19" customHeight="1" spans="1:9">
      <c r="A27" s="6"/>
      <c r="B27" s="7"/>
      <c r="C27" s="32" t="s">
        <v>122</v>
      </c>
      <c r="D27" s="81"/>
      <c r="E27" s="82"/>
      <c r="F27" s="82"/>
      <c r="G27" s="35"/>
      <c r="H27" s="6"/>
      <c r="I27" s="35"/>
    </row>
    <row r="28" ht="19" customHeight="1" spans="1:9">
      <c r="A28" s="6"/>
      <c r="B28" s="7"/>
      <c r="C28" s="29"/>
      <c r="D28" s="8"/>
      <c r="E28" s="8"/>
      <c r="F28" s="6"/>
      <c r="G28" s="35"/>
      <c r="H28" s="6"/>
      <c r="I28" s="35"/>
    </row>
    <row r="29" ht="19" customHeight="1" spans="1:9">
      <c r="A29" s="6"/>
      <c r="B29" s="7"/>
      <c r="C29" s="32" t="s">
        <v>124</v>
      </c>
      <c r="D29" s="8"/>
      <c r="E29" s="8"/>
      <c r="F29" s="6"/>
      <c r="G29" s="35"/>
      <c r="H29" s="6"/>
      <c r="I29" s="35"/>
    </row>
    <row r="30" ht="19" customHeight="1" spans="1:9">
      <c r="A30" s="6"/>
      <c r="B30" s="7"/>
      <c r="C30" s="29"/>
      <c r="D30" s="8"/>
      <c r="E30" s="8"/>
      <c r="F30" s="6"/>
      <c r="G30" s="35"/>
      <c r="H30" s="6"/>
      <c r="I30" s="35"/>
    </row>
    <row r="31" ht="19" customHeight="1" spans="1:9">
      <c r="A31" s="6"/>
      <c r="B31" s="7"/>
      <c r="C31" s="32" t="s">
        <v>126</v>
      </c>
      <c r="D31" s="8"/>
      <c r="E31" s="8"/>
      <c r="F31" s="6"/>
      <c r="G31" s="35"/>
      <c r="H31" s="6"/>
      <c r="I31" s="35"/>
    </row>
    <row r="32" ht="19" customHeight="1" spans="1:9">
      <c r="A32" s="6"/>
      <c r="B32" s="7"/>
      <c r="C32" s="29"/>
      <c r="D32" s="8"/>
      <c r="E32" s="8"/>
      <c r="F32" s="6"/>
      <c r="G32" s="35"/>
      <c r="H32" s="6"/>
      <c r="I32" s="35"/>
    </row>
    <row r="33" ht="19" customHeight="1" spans="1:9">
      <c r="A33" s="6"/>
      <c r="B33" s="22" t="s">
        <v>127</v>
      </c>
      <c r="C33" s="30" t="s">
        <v>128</v>
      </c>
      <c r="D33" s="44" t="s">
        <v>198</v>
      </c>
      <c r="E33" s="45" t="s">
        <v>199</v>
      </c>
      <c r="F33" s="45" t="s">
        <v>199</v>
      </c>
      <c r="G33" s="35">
        <v>10</v>
      </c>
      <c r="H33" s="6">
        <v>10</v>
      </c>
      <c r="I33" s="35"/>
    </row>
    <row r="34" ht="19" customHeight="1" spans="1:9">
      <c r="A34" s="6"/>
      <c r="B34" s="22"/>
      <c r="C34" s="22"/>
      <c r="D34" s="8"/>
      <c r="E34" s="8"/>
      <c r="F34" s="6"/>
      <c r="G34" s="35"/>
      <c r="H34" s="6"/>
      <c r="I34" s="35"/>
    </row>
    <row r="35" ht="19" customHeight="1" spans="1:9">
      <c r="A35" s="10" t="s">
        <v>131</v>
      </c>
      <c r="B35" s="11"/>
      <c r="C35" s="11"/>
      <c r="D35" s="11"/>
      <c r="E35" s="11"/>
      <c r="F35" s="12"/>
      <c r="G35" s="14">
        <f>SUM(G16:G34)+H8</f>
        <v>100</v>
      </c>
      <c r="H35" s="14">
        <f>SUM(H16:H34)+I8</f>
        <v>99.9367533380183</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6" customHeight="1" spans="1:9">
      <c r="A38" s="48" t="s">
        <v>165</v>
      </c>
      <c r="B38" s="48"/>
      <c r="C38" s="48"/>
      <c r="D38" s="48"/>
      <c r="E38" s="48"/>
      <c r="F38" s="48"/>
      <c r="G38" s="48"/>
      <c r="H38" s="48"/>
      <c r="I38" s="48"/>
    </row>
    <row r="39" ht="36" customHeight="1" spans="1:9">
      <c r="A39" s="49" t="s">
        <v>135</v>
      </c>
      <c r="B39" s="49"/>
      <c r="C39" s="49"/>
      <c r="D39" s="49"/>
      <c r="E39" s="49"/>
      <c r="F39" s="49"/>
      <c r="G39" s="49"/>
      <c r="H39" s="49"/>
      <c r="I39" s="49"/>
    </row>
    <row r="40" ht="36" customHeight="1" spans="1:9">
      <c r="A40" s="48" t="s">
        <v>136</v>
      </c>
      <c r="B40" s="48"/>
      <c r="C40" s="48"/>
      <c r="D40" s="48"/>
      <c r="E40" s="48"/>
      <c r="F40" s="48"/>
      <c r="G40" s="48"/>
      <c r="H40" s="48"/>
      <c r="I40" s="48"/>
    </row>
    <row r="41" ht="36"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41"/>
  <sheetViews>
    <sheetView workbookViewId="0">
      <selection activeCell="A38" sqref="A38:I38"/>
    </sheetView>
  </sheetViews>
  <sheetFormatPr defaultColWidth="9" defaultRowHeight="13.5"/>
  <cols>
    <col min="4" max="4" width="15.125" customWidth="1"/>
    <col min="5" max="9" width="12.875" customWidth="1"/>
  </cols>
  <sheetData>
    <row r="2" ht="20.25" spans="1:9">
      <c r="A2" s="1" t="s">
        <v>138</v>
      </c>
      <c r="B2" s="1"/>
      <c r="C2" s="1"/>
      <c r="D2" s="1"/>
      <c r="E2" s="1"/>
      <c r="F2" s="1"/>
      <c r="G2" s="1"/>
      <c r="H2" s="1"/>
      <c r="I2" s="1"/>
    </row>
    <row r="3" spans="1:9">
      <c r="A3" s="2" t="s">
        <v>139</v>
      </c>
      <c r="B3" s="2"/>
      <c r="C3" s="2"/>
      <c r="D3" s="2"/>
      <c r="E3" s="2"/>
      <c r="F3" s="2"/>
      <c r="G3" s="2"/>
      <c r="H3" s="2"/>
      <c r="I3" s="2"/>
    </row>
    <row r="4" spans="1:9">
      <c r="A4" s="3"/>
      <c r="B4" s="4"/>
      <c r="C4" s="4"/>
      <c r="D4" s="5"/>
      <c r="E4" s="4"/>
      <c r="F4" s="4"/>
      <c r="G4" s="3"/>
      <c r="H4" s="3"/>
      <c r="I4" s="50"/>
    </row>
    <row r="5" spans="1:9">
      <c r="A5" s="6" t="s">
        <v>140</v>
      </c>
      <c r="B5" s="6" t="s">
        <v>20</v>
      </c>
      <c r="C5" s="6"/>
      <c r="D5" s="7"/>
      <c r="E5" s="6"/>
      <c r="F5" s="6"/>
      <c r="G5" s="6"/>
      <c r="H5" s="6"/>
      <c r="I5" s="6"/>
    </row>
    <row r="6" spans="1:9">
      <c r="A6" s="7" t="s">
        <v>141</v>
      </c>
      <c r="B6" s="6" t="s">
        <v>142</v>
      </c>
      <c r="C6" s="6"/>
      <c r="D6" s="7"/>
      <c r="E6" s="8"/>
      <c r="F6" s="6" t="s">
        <v>143</v>
      </c>
      <c r="G6" s="6" t="s">
        <v>144</v>
      </c>
      <c r="H6" s="6"/>
      <c r="I6" s="6"/>
    </row>
    <row r="7" ht="22.5" spans="1:9">
      <c r="A7" s="9" t="s">
        <v>145</v>
      </c>
      <c r="B7" s="10" t="s">
        <v>51</v>
      </c>
      <c r="C7" s="11"/>
      <c r="D7" s="12"/>
      <c r="E7" s="10" t="s">
        <v>146</v>
      </c>
      <c r="F7" s="13" t="s">
        <v>53</v>
      </c>
      <c r="G7" s="14" t="s">
        <v>54</v>
      </c>
      <c r="H7" s="14" t="s">
        <v>70</v>
      </c>
      <c r="I7" s="14" t="s">
        <v>71</v>
      </c>
    </row>
    <row r="8" spans="1:9">
      <c r="A8" s="15"/>
      <c r="B8" s="16" t="s">
        <v>147</v>
      </c>
      <c r="C8" s="17"/>
      <c r="D8" s="18"/>
      <c r="E8" s="19">
        <f>E9+E12</f>
        <v>100000</v>
      </c>
      <c r="F8" s="19">
        <f>F9+F12</f>
        <v>100000</v>
      </c>
      <c r="G8" s="20">
        <f>F8/E8</f>
        <v>1</v>
      </c>
      <c r="H8" s="21">
        <v>10</v>
      </c>
      <c r="I8" s="51">
        <f>G8*H8</f>
        <v>10</v>
      </c>
    </row>
    <row r="9" spans="1:9">
      <c r="A9" s="15"/>
      <c r="B9" s="16" t="s">
        <v>148</v>
      </c>
      <c r="C9" s="17"/>
      <c r="D9" s="18"/>
      <c r="E9" s="19">
        <f>E10+E11</f>
        <v>100000</v>
      </c>
      <c r="F9" s="19">
        <f>F10+F11</f>
        <v>100000</v>
      </c>
      <c r="G9" s="14" t="s">
        <v>57</v>
      </c>
      <c r="H9" s="14"/>
      <c r="I9" s="14"/>
    </row>
    <row r="10" spans="1:9">
      <c r="A10" s="22"/>
      <c r="B10" s="23" t="s">
        <v>149</v>
      </c>
      <c r="C10" s="24"/>
      <c r="D10" s="25"/>
      <c r="E10" s="26"/>
      <c r="F10" s="27"/>
      <c r="G10" s="14" t="s">
        <v>57</v>
      </c>
      <c r="H10" s="14"/>
      <c r="I10" s="14"/>
    </row>
    <row r="11" spans="1:9">
      <c r="A11" s="22"/>
      <c r="B11" s="23" t="s">
        <v>150</v>
      </c>
      <c r="C11" s="24"/>
      <c r="D11" s="25"/>
      <c r="E11" s="26">
        <v>100000</v>
      </c>
      <c r="F11" s="27">
        <v>100000</v>
      </c>
      <c r="G11" s="14" t="s">
        <v>57</v>
      </c>
      <c r="H11" s="14"/>
      <c r="I11" s="14"/>
    </row>
    <row r="12" spans="1:9">
      <c r="A12" s="28"/>
      <c r="B12" s="23" t="s">
        <v>151</v>
      </c>
      <c r="C12" s="24"/>
      <c r="D12" s="25"/>
      <c r="E12" s="26"/>
      <c r="F12" s="27"/>
      <c r="G12" s="14" t="s">
        <v>57</v>
      </c>
      <c r="H12" s="14"/>
      <c r="I12" s="14"/>
    </row>
    <row r="13" spans="1:9">
      <c r="A13" s="9" t="s">
        <v>60</v>
      </c>
      <c r="B13" s="14" t="s">
        <v>61</v>
      </c>
      <c r="C13" s="14"/>
      <c r="D13" s="13"/>
      <c r="E13" s="14"/>
      <c r="F13" s="14" t="s">
        <v>62</v>
      </c>
      <c r="G13" s="14"/>
      <c r="H13" s="14"/>
      <c r="I13" s="14"/>
    </row>
    <row r="14" ht="33" customHeight="1" spans="1:9">
      <c r="A14" s="22"/>
      <c r="B14" s="6" t="s">
        <v>200</v>
      </c>
      <c r="C14" s="6"/>
      <c r="D14" s="7"/>
      <c r="E14" s="6"/>
      <c r="F14" s="7" t="s">
        <v>200</v>
      </c>
      <c r="G14" s="7"/>
      <c r="H14" s="7"/>
      <c r="I14" s="7"/>
    </row>
    <row r="15" spans="1:9">
      <c r="A15" s="6" t="s">
        <v>153</v>
      </c>
      <c r="B15" s="29" t="s">
        <v>65</v>
      </c>
      <c r="C15" s="29" t="s">
        <v>66</v>
      </c>
      <c r="D15" s="30" t="s">
        <v>67</v>
      </c>
      <c r="E15" s="31" t="s">
        <v>68</v>
      </c>
      <c r="F15" s="29" t="s">
        <v>69</v>
      </c>
      <c r="G15" s="29" t="s">
        <v>70</v>
      </c>
      <c r="H15" s="29" t="s">
        <v>71</v>
      </c>
      <c r="I15" s="52" t="s">
        <v>72</v>
      </c>
    </row>
    <row r="16" ht="18" customHeight="1" spans="1:9">
      <c r="A16" s="6"/>
      <c r="B16" s="7" t="s">
        <v>154</v>
      </c>
      <c r="C16" s="32" t="s">
        <v>106</v>
      </c>
      <c r="D16" s="33" t="s">
        <v>201</v>
      </c>
      <c r="E16" s="58">
        <v>7</v>
      </c>
      <c r="F16" s="62">
        <v>7</v>
      </c>
      <c r="G16" s="61">
        <v>20</v>
      </c>
      <c r="H16" s="62">
        <v>20</v>
      </c>
      <c r="I16" s="35"/>
    </row>
    <row r="17" ht="18" customHeight="1" spans="1:9">
      <c r="A17" s="6"/>
      <c r="B17" s="7"/>
      <c r="C17" s="29"/>
      <c r="D17" s="36"/>
      <c r="E17" s="62"/>
      <c r="F17" s="62"/>
      <c r="G17" s="61"/>
      <c r="H17" s="62"/>
      <c r="I17" s="35"/>
    </row>
    <row r="18" ht="18" customHeight="1" spans="1:9">
      <c r="A18" s="6"/>
      <c r="B18" s="7"/>
      <c r="C18" s="31"/>
      <c r="D18" s="36"/>
      <c r="E18" s="62"/>
      <c r="F18" s="62"/>
      <c r="G18" s="61"/>
      <c r="H18" s="62"/>
      <c r="I18" s="35"/>
    </row>
    <row r="19" ht="18" customHeight="1" spans="1:9">
      <c r="A19" s="6"/>
      <c r="B19" s="7"/>
      <c r="C19" s="32" t="s">
        <v>109</v>
      </c>
      <c r="D19" s="33" t="s">
        <v>95</v>
      </c>
      <c r="E19" s="58" t="s">
        <v>156</v>
      </c>
      <c r="F19" s="60" t="s">
        <v>77</v>
      </c>
      <c r="G19" s="61">
        <v>10</v>
      </c>
      <c r="H19" s="62">
        <v>10</v>
      </c>
      <c r="I19" s="35"/>
    </row>
    <row r="20" ht="18" customHeight="1" spans="1:9">
      <c r="A20" s="6"/>
      <c r="B20" s="7"/>
      <c r="C20" s="29"/>
      <c r="D20" s="36"/>
      <c r="E20" s="60"/>
      <c r="F20" s="60"/>
      <c r="G20" s="61"/>
      <c r="H20" s="62"/>
      <c r="I20" s="35"/>
    </row>
    <row r="21" ht="18" customHeight="1" spans="1:9">
      <c r="A21" s="6"/>
      <c r="B21" s="7"/>
      <c r="C21" s="32" t="s">
        <v>112</v>
      </c>
      <c r="D21" s="33" t="s">
        <v>202</v>
      </c>
      <c r="E21" s="60">
        <v>1</v>
      </c>
      <c r="F21" s="63">
        <v>1</v>
      </c>
      <c r="G21" s="61">
        <v>10</v>
      </c>
      <c r="H21" s="62">
        <v>10</v>
      </c>
      <c r="I21" s="35"/>
    </row>
    <row r="22" ht="18" customHeight="1" spans="1:9">
      <c r="A22" s="6"/>
      <c r="B22" s="7"/>
      <c r="C22" s="29"/>
      <c r="D22" s="36"/>
      <c r="E22" s="62"/>
      <c r="F22" s="62"/>
      <c r="G22" s="61"/>
      <c r="H22" s="62"/>
      <c r="I22" s="35"/>
    </row>
    <row r="23" ht="18" customHeight="1" spans="1:9">
      <c r="A23" s="6"/>
      <c r="B23" s="7"/>
      <c r="C23" s="32" t="s">
        <v>116</v>
      </c>
      <c r="D23" s="33" t="s">
        <v>117</v>
      </c>
      <c r="E23" s="60">
        <v>1</v>
      </c>
      <c r="F23" s="60">
        <v>1</v>
      </c>
      <c r="G23" s="61">
        <v>10</v>
      </c>
      <c r="H23" s="62">
        <v>10</v>
      </c>
      <c r="I23" s="35"/>
    </row>
    <row r="24" ht="18" customHeight="1" spans="1:9">
      <c r="A24" s="6"/>
      <c r="B24" s="7"/>
      <c r="C24" s="29"/>
      <c r="D24" s="36"/>
      <c r="E24" s="58"/>
      <c r="F24" s="75"/>
      <c r="G24" s="61"/>
      <c r="H24" s="62"/>
      <c r="I24" s="35"/>
    </row>
    <row r="25" ht="18" customHeight="1" spans="1:9">
      <c r="A25" s="6"/>
      <c r="B25" s="7" t="s">
        <v>158</v>
      </c>
      <c r="C25" s="32" t="s">
        <v>119</v>
      </c>
      <c r="D25" s="36"/>
      <c r="E25" s="65"/>
      <c r="F25" s="65"/>
      <c r="G25" s="61"/>
      <c r="H25" s="62"/>
      <c r="I25" s="35"/>
    </row>
    <row r="26" ht="18" customHeight="1" spans="1:9">
      <c r="A26" s="6"/>
      <c r="B26" s="7"/>
      <c r="C26" s="29"/>
      <c r="D26" s="36"/>
      <c r="E26" s="36"/>
      <c r="F26" s="62"/>
      <c r="G26" s="61"/>
      <c r="H26" s="62"/>
      <c r="I26" s="35"/>
    </row>
    <row r="27" ht="18" customHeight="1" spans="1:9">
      <c r="A27" s="6"/>
      <c r="B27" s="7"/>
      <c r="C27" s="32" t="s">
        <v>122</v>
      </c>
      <c r="D27" s="43" t="s">
        <v>203</v>
      </c>
      <c r="E27" s="76" t="s">
        <v>204</v>
      </c>
      <c r="F27" s="76" t="s">
        <v>77</v>
      </c>
      <c r="G27" s="61">
        <v>30</v>
      </c>
      <c r="H27" s="62">
        <v>30</v>
      </c>
      <c r="I27" s="35"/>
    </row>
    <row r="28" ht="18" customHeight="1" spans="1:9">
      <c r="A28" s="6"/>
      <c r="B28" s="7"/>
      <c r="C28" s="29"/>
      <c r="D28" s="36"/>
      <c r="E28" s="36"/>
      <c r="F28" s="62"/>
      <c r="G28" s="61"/>
      <c r="H28" s="62"/>
      <c r="I28" s="35"/>
    </row>
    <row r="29" ht="18" customHeight="1" spans="1:9">
      <c r="A29" s="6"/>
      <c r="B29" s="7"/>
      <c r="C29" s="32" t="s">
        <v>124</v>
      </c>
      <c r="D29" s="36"/>
      <c r="E29" s="36"/>
      <c r="F29" s="62"/>
      <c r="G29" s="61"/>
      <c r="H29" s="62"/>
      <c r="I29" s="35"/>
    </row>
    <row r="30" ht="18" customHeight="1" spans="1:9">
      <c r="A30" s="6"/>
      <c r="B30" s="7"/>
      <c r="C30" s="29"/>
      <c r="D30" s="36"/>
      <c r="E30" s="36"/>
      <c r="F30" s="62"/>
      <c r="G30" s="61"/>
      <c r="H30" s="62"/>
      <c r="I30" s="35"/>
    </row>
    <row r="31" ht="18" customHeight="1" spans="1:9">
      <c r="A31" s="6"/>
      <c r="B31" s="7"/>
      <c r="C31" s="32" t="s">
        <v>126</v>
      </c>
      <c r="D31" s="36"/>
      <c r="E31" s="36"/>
      <c r="F31" s="62"/>
      <c r="G31" s="61"/>
      <c r="H31" s="62"/>
      <c r="I31" s="35"/>
    </row>
    <row r="32" ht="18" customHeight="1" spans="1:9">
      <c r="A32" s="6"/>
      <c r="B32" s="7"/>
      <c r="C32" s="29"/>
      <c r="D32" s="36"/>
      <c r="E32" s="36"/>
      <c r="F32" s="62"/>
      <c r="G32" s="61"/>
      <c r="H32" s="62"/>
      <c r="I32" s="35"/>
    </row>
    <row r="33" ht="18" customHeight="1" spans="1:9">
      <c r="A33" s="6"/>
      <c r="B33" s="22" t="s">
        <v>127</v>
      </c>
      <c r="C33" s="30" t="s">
        <v>128</v>
      </c>
      <c r="D33" s="64" t="s">
        <v>161</v>
      </c>
      <c r="E33" s="65" t="s">
        <v>205</v>
      </c>
      <c r="F33" s="65" t="s">
        <v>205</v>
      </c>
      <c r="G33" s="61">
        <v>10</v>
      </c>
      <c r="H33" s="62">
        <v>10</v>
      </c>
      <c r="I33" s="35"/>
    </row>
    <row r="34" ht="18" customHeight="1" spans="1:9">
      <c r="A34" s="6"/>
      <c r="B34" s="22"/>
      <c r="C34" s="22"/>
      <c r="D34" s="8"/>
      <c r="E34" s="8"/>
      <c r="F34" s="6"/>
      <c r="G34" s="35"/>
      <c r="H34" s="6"/>
      <c r="I34" s="35"/>
    </row>
    <row r="35" ht="18" customHeight="1" spans="1:9">
      <c r="A35" s="10" t="s">
        <v>131</v>
      </c>
      <c r="B35" s="11"/>
      <c r="C35" s="11"/>
      <c r="D35" s="11"/>
      <c r="E35" s="11"/>
      <c r="F35" s="12"/>
      <c r="G35" s="14">
        <f>SUM(G16:G34)+H8</f>
        <v>100</v>
      </c>
      <c r="H35" s="14">
        <f>SUM(H16:H34)+I8</f>
        <v>100</v>
      </c>
      <c r="I35" s="53"/>
    </row>
    <row r="36" ht="22.5" spans="1:9">
      <c r="A36" s="7" t="s">
        <v>132</v>
      </c>
      <c r="B36" s="46" t="s">
        <v>171</v>
      </c>
      <c r="C36" s="47"/>
      <c r="D36" s="47"/>
      <c r="E36" s="47"/>
      <c r="F36" s="47"/>
      <c r="G36" s="47"/>
      <c r="H36" s="47"/>
      <c r="I36" s="54"/>
    </row>
    <row r="37" spans="1:9">
      <c r="A37" s="3"/>
      <c r="B37" s="4" t="s">
        <v>164</v>
      </c>
      <c r="C37" s="4"/>
      <c r="D37" s="5"/>
      <c r="E37" s="4"/>
      <c r="F37" s="4"/>
      <c r="G37" s="3"/>
      <c r="H37" s="3"/>
      <c r="I37" s="50"/>
    </row>
    <row r="38" ht="34" customHeight="1" spans="1:9">
      <c r="A38" s="48" t="s">
        <v>165</v>
      </c>
      <c r="B38" s="48"/>
      <c r="C38" s="48"/>
      <c r="D38" s="48"/>
      <c r="E38" s="48"/>
      <c r="F38" s="48"/>
      <c r="G38" s="48"/>
      <c r="H38" s="48"/>
      <c r="I38" s="48"/>
    </row>
    <row r="39" ht="34" customHeight="1" spans="1:9">
      <c r="A39" s="49" t="s">
        <v>135</v>
      </c>
      <c r="B39" s="49"/>
      <c r="C39" s="49"/>
      <c r="D39" s="49"/>
      <c r="E39" s="49"/>
      <c r="F39" s="49"/>
      <c r="G39" s="49"/>
      <c r="H39" s="49"/>
      <c r="I39" s="49"/>
    </row>
    <row r="40" ht="34" customHeight="1" spans="1:9">
      <c r="A40" s="48" t="s">
        <v>136</v>
      </c>
      <c r="B40" s="48"/>
      <c r="C40" s="48"/>
      <c r="D40" s="48"/>
      <c r="E40" s="48"/>
      <c r="F40" s="48"/>
      <c r="G40" s="48"/>
      <c r="H40" s="48"/>
      <c r="I40" s="48"/>
    </row>
    <row r="41" ht="34" customHeight="1" spans="1:9">
      <c r="A41" s="48" t="s">
        <v>137</v>
      </c>
      <c r="B41" s="48"/>
      <c r="C41" s="48"/>
      <c r="D41" s="48"/>
      <c r="E41" s="48"/>
      <c r="F41" s="48"/>
      <c r="G41" s="48"/>
      <c r="H41" s="48"/>
      <c r="I41" s="48"/>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目录</vt:lpstr>
      <vt:lpstr>整体支出</vt:lpstr>
      <vt:lpstr>项目1</vt:lpstr>
      <vt:lpstr>项目2</vt:lpstr>
      <vt:lpstr>项目3 </vt:lpstr>
      <vt:lpstr>项目4</vt:lpstr>
      <vt:lpstr>项目5</vt:lpstr>
      <vt:lpstr>项目6</vt:lpstr>
      <vt:lpstr>项目7</vt:lpstr>
      <vt:lpstr>项目8</vt:lpstr>
      <vt:lpstr>项目9</vt:lpstr>
      <vt:lpstr>项目10</vt:lpstr>
      <vt:lpstr>项目11</vt:lpstr>
      <vt:lpstr>项目12</vt:lpstr>
      <vt:lpstr>项目13</vt:lpstr>
      <vt:lpstr>项目14</vt:lpstr>
      <vt:lpstr>项目15</vt:lpstr>
      <vt:lpstr>项目16</vt:lpstr>
      <vt:lpstr>项目17</vt:lpstr>
      <vt:lpstr>项目18</vt:lpstr>
      <vt:lpstr>项目19</vt:lpstr>
      <vt:lpstr>项目20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华哥</cp:lastModifiedBy>
  <dcterms:created xsi:type="dcterms:W3CDTF">2021-12-22T06:56:00Z</dcterms:created>
  <dcterms:modified xsi:type="dcterms:W3CDTF">2024-07-09T03:57:41Z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E11A76A937AD44E0A36ED944A1F46779_13</vt:lpwstr>
  </property>
</Properties>
</file>