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16" firstSheet="9" activeTab="10"/>
  </bookViews>
  <sheets>
    <sheet name="目录" sheetId="5" r:id="rId1"/>
    <sheet name="整体支出" sheetId="1" r:id="rId2"/>
    <sheet name="2022年方祥乡毛坪村特色田园乡村示范项目" sheetId="2" r:id="rId3"/>
    <sheet name="2022年雷山县方祥乡稻田养鱼防渗工程建设项目" sheetId="6" r:id="rId4"/>
    <sheet name="2022年雷山县方祥乡蜂蜜产业示范基地建设项目" sheetId="7" r:id="rId5"/>
    <sheet name="2022年雷山县方祥乡抗旱应急供水保障管材采购项目" sheetId="8" r:id="rId6"/>
    <sheet name="2022年雷山县方祥乡农村生活污水设施改造提升项目" sheetId="9" r:id="rId7"/>
    <sheet name="方祥乡2022年中央财政农业资源及生态保护补助资金" sheetId="10" r:id="rId8"/>
    <sheet name="方祥乡2021年农村厕所革命中央及省级资金" sheetId="11" r:id="rId9"/>
    <sheet name="方祥乡2021年农村厕所革命中央及省级资金2" sheetId="12" r:id="rId10"/>
    <sheet name="方祥乡2022年中央、省级农村综合改革转移支付（扶持村级集体经" sheetId="13" r:id="rId11"/>
    <sheet name="关于调整划拨2021年雷山县低产茶园提质增效项目等项目结余资金" sheetId="14" r:id="rId12"/>
    <sheet name="划拨2018年度农村综合改革转移支付扶持村级集体经济发展试点中" sheetId="15" r:id="rId13"/>
    <sheet name="雷山县方祥乡村级（社区）运转经费" sheetId="16" r:id="rId14"/>
    <sheet name="雷山县方祥乡第一书记工作经费" sheetId="17" r:id="rId15"/>
    <sheet name="雷山县方祥乡蓝皮瓦整治项目" sheetId="18" r:id="rId16"/>
    <sheet name="雷山县方祥乡乡镇代表活动经费" sheetId="19" r:id="rId17"/>
    <sheet name="方祥乡人民政府2022年公车补贴" sheetId="20" r:id="rId18"/>
  </sheets>
  <definedNames>
    <definedName name="_xlnm.Print_Titles" localSheetId="1">整体支出!$14:$14</definedName>
  </definedNames>
  <calcPr calcId="144525"/>
</workbook>
</file>

<file path=xl/sharedStrings.xml><?xml version="1.0" encoding="utf-8"?>
<sst xmlns="http://schemas.openxmlformats.org/spreadsheetml/2006/main" count="1932" uniqueCount="335">
  <si>
    <t>2022年部门预算绩效评价公开目录</t>
  </si>
  <si>
    <t>序号</t>
  </si>
  <si>
    <t>分类</t>
  </si>
  <si>
    <t>内容</t>
  </si>
  <si>
    <t>备注</t>
  </si>
  <si>
    <t>整体支出</t>
  </si>
  <si>
    <t>整体支出绩效自评表</t>
  </si>
  <si>
    <t>项目1</t>
  </si>
  <si>
    <t>2022年方祥乡毛坪村特色田园乡村示范项目</t>
  </si>
  <si>
    <t>项目2</t>
  </si>
  <si>
    <t>2022年雷山县方祥乡稻田养鱼防渗工程建设项目</t>
  </si>
  <si>
    <t>项目3</t>
  </si>
  <si>
    <t>2022年雷山县方祥乡蜂蜜产业示范基地建设项目（黔财农[2021]208号）</t>
  </si>
  <si>
    <t>项目4</t>
  </si>
  <si>
    <t>2022年雷山县方祥乡抗旱应急供水保障管材采购项目</t>
  </si>
  <si>
    <t>项目5</t>
  </si>
  <si>
    <t>2022年雷山县方祥乡农村生活污水设施改造提升项目</t>
  </si>
  <si>
    <t>项目6</t>
  </si>
  <si>
    <t>方祥乡2022年中央财政农业资源及生态保护补助资金的通知(雷财[2022]27号）</t>
  </si>
  <si>
    <t>项目7</t>
  </si>
  <si>
    <t>方祥乡2021年农村厕所革命中央及省级资金（雷财农[2022]6号）</t>
  </si>
  <si>
    <t>项目8</t>
  </si>
  <si>
    <t>方祥乡2021年农村厕所革命中央及省级资金（雷财农[2022]7号）</t>
  </si>
  <si>
    <t>项目9</t>
  </si>
  <si>
    <t>方祥乡2022年中央、省级农村综合改革转移支付（扶持村级集体经济发展）资金（黔财基[2022]2号）</t>
  </si>
  <si>
    <t>项目10</t>
  </si>
  <si>
    <t>关于调整划拨2021年雷山县低产茶园提质增效项目等项目结余资金的通知</t>
  </si>
  <si>
    <t>项目11</t>
  </si>
  <si>
    <t>划拨2018年度农村综合改革转移支付扶持村级集体经济发展试点中央资金</t>
  </si>
  <si>
    <t>项目12</t>
  </si>
  <si>
    <t>雷山县方祥乡村级（社区）运转经费</t>
  </si>
  <si>
    <t>项目13</t>
  </si>
  <si>
    <t>雷山县方祥乡第一书记工作经费</t>
  </si>
  <si>
    <t>项目14</t>
  </si>
  <si>
    <t>雷山县方祥乡蓝皮瓦整治项目</t>
  </si>
  <si>
    <t>项目15</t>
  </si>
  <si>
    <t>雷山县方祥乡乡镇代表活动经费</t>
  </si>
  <si>
    <t>项目16</t>
  </si>
  <si>
    <t>方祥乡人民政府2022年公车补贴</t>
  </si>
  <si>
    <t>部门整体支出绩效自评表</t>
  </si>
  <si>
    <t xml:space="preserve">    (2022年度)</t>
  </si>
  <si>
    <t>单位（盖章）：</t>
  </si>
  <si>
    <t>填报日期：</t>
  </si>
  <si>
    <t>部门（单位）名称</t>
  </si>
  <si>
    <t>雷山县方祥乡人民政府</t>
  </si>
  <si>
    <t>部门（单位）总体资金（元）</t>
  </si>
  <si>
    <t>资金来源</t>
  </si>
  <si>
    <t>全年预算数A</t>
  </si>
  <si>
    <t>全年执行数B</t>
  </si>
  <si>
    <t>执行率（B/A)</t>
  </si>
  <si>
    <t>年度资金总额：</t>
  </si>
  <si>
    <t>基本支出</t>
  </si>
  <si>
    <t>—</t>
  </si>
  <si>
    <t>项目支出</t>
  </si>
  <si>
    <t>其他资金</t>
  </si>
  <si>
    <t>年度总体目标</t>
  </si>
  <si>
    <t>预期目标</t>
  </si>
  <si>
    <t>实际完成情况</t>
  </si>
  <si>
    <t>保障方祥乡社会经济平稳有序，全力支持乡村振兴。</t>
  </si>
  <si>
    <t>指标</t>
  </si>
  <si>
    <t>一级指标</t>
  </si>
  <si>
    <t>二级指标</t>
  </si>
  <si>
    <t>三级指标</t>
  </si>
  <si>
    <t>年度指标值（A）</t>
  </si>
  <si>
    <t>实际完成值（B）</t>
  </si>
  <si>
    <t>分值</t>
  </si>
  <si>
    <t>得分</t>
  </si>
  <si>
    <t>未完成原因分析</t>
  </si>
  <si>
    <t>投入（10分）</t>
  </si>
  <si>
    <t>目标设定</t>
  </si>
  <si>
    <t>绩效目标合理性</t>
  </si>
  <si>
    <t>合理</t>
  </si>
  <si>
    <t>达成预期指标</t>
  </si>
  <si>
    <t>绩效指标明确性</t>
  </si>
  <si>
    <t>明确</t>
  </si>
  <si>
    <t>预算配置</t>
  </si>
  <si>
    <t>在职人员控制率</t>
  </si>
  <si>
    <r>
      <rPr>
        <sz val="9"/>
        <color rgb="FF000000"/>
        <rFont val="Arial"/>
        <charset val="134"/>
      </rPr>
      <t>≤</t>
    </r>
    <r>
      <rPr>
        <sz val="9"/>
        <color rgb="FF000000"/>
        <rFont val="宋体"/>
        <charset val="134"/>
      </rPr>
      <t>100%</t>
    </r>
  </si>
  <si>
    <t>本年度在职人员44人，编制数44人，在职人员控制率：44/44×100%=100%。</t>
  </si>
  <si>
    <t>“三公经费”变动率</t>
  </si>
  <si>
    <t>本年三公经费预算12.5万元，上年三公经费预算12.5万元，三公经费变动率：（12.5/12.5）×100%=100%</t>
  </si>
  <si>
    <t>重点支出安排率</t>
  </si>
  <si>
    <t>本年度项目预算881.76万元，支出702.96万元，支出安排率：（702.96/881.76）*100%=79.72%</t>
  </si>
  <si>
    <t>过程（20分）</t>
  </si>
  <si>
    <t>预算执行</t>
  </si>
  <si>
    <t>预算完成率</t>
  </si>
  <si>
    <t>本年度支出1568.58万元，预算数1984.55万元，完成率：1568.58/1984.55=79%</t>
  </si>
  <si>
    <t>预算调整率</t>
  </si>
  <si>
    <r>
      <rPr>
        <sz val="9"/>
        <color rgb="FF000000"/>
        <rFont val="Arial"/>
        <charset val="134"/>
      </rPr>
      <t>≤</t>
    </r>
    <r>
      <rPr>
        <sz val="9"/>
        <color rgb="FF000000"/>
        <rFont val="宋体"/>
        <charset val="134"/>
      </rPr>
      <t>5%，</t>
    </r>
    <r>
      <rPr>
        <sz val="9"/>
        <color rgb="FF000000"/>
        <rFont val="Arial"/>
        <charset val="134"/>
      </rPr>
      <t>≥</t>
    </r>
    <r>
      <rPr>
        <sz val="9"/>
        <color rgb="FF000000"/>
        <rFont val="宋体"/>
        <charset val="134"/>
      </rPr>
      <t>-5%</t>
    </r>
  </si>
  <si>
    <t>预算调整率：（120.44/1984.55）×100%=6%。</t>
  </si>
  <si>
    <t>公用经费控制率</t>
  </si>
  <si>
    <t>“公用经费”控制率：（45.16/48.75）×100%=92.6%</t>
  </si>
  <si>
    <t>预算执行率</t>
  </si>
  <si>
    <t>预算管理</t>
  </si>
  <si>
    <t>管理制度健全性</t>
  </si>
  <si>
    <t>建立健全</t>
  </si>
  <si>
    <t>资金使用合规性</t>
  </si>
  <si>
    <t>合规</t>
  </si>
  <si>
    <t>预决算信息公开</t>
  </si>
  <si>
    <t>公开</t>
  </si>
  <si>
    <t>基础信息完善</t>
  </si>
  <si>
    <t>完整</t>
  </si>
  <si>
    <t>资产管理</t>
  </si>
  <si>
    <t>资产管理安全性</t>
  </si>
  <si>
    <t>安全</t>
  </si>
  <si>
    <t>固定资产利用率</t>
  </si>
  <si>
    <r>
      <rPr>
        <sz val="9"/>
        <color indexed="8"/>
        <rFont val="宋体"/>
        <charset val="134"/>
      </rPr>
      <t>固定资产利用率达100%</t>
    </r>
    <r>
      <rPr>
        <sz val="9"/>
        <color indexed="8"/>
        <rFont val="宋体"/>
        <charset val="134"/>
      </rPr>
      <t>。</t>
    </r>
  </si>
  <si>
    <t>产出（35分）</t>
  </si>
  <si>
    <t>数量指标</t>
  </si>
  <si>
    <t>实际完成率</t>
  </si>
  <si>
    <t>在规定时限内及时完成的实际工作数与计划工作数的比率为100%</t>
  </si>
  <si>
    <t>质量指标</t>
  </si>
  <si>
    <t>工作质量达标率</t>
  </si>
  <si>
    <t>工作任务完成质量高</t>
  </si>
  <si>
    <t>时效</t>
  </si>
  <si>
    <t>工作完成及时率</t>
  </si>
  <si>
    <t>本年度均在时限范围内完成所有计划工作数</t>
  </si>
  <si>
    <t>重点工作办结率</t>
  </si>
  <si>
    <t>年度重点工作实际完成数与交办或下达数的比率为100%</t>
  </si>
  <si>
    <t>重点工作办结率为100%</t>
  </si>
  <si>
    <t>成本</t>
  </si>
  <si>
    <t>项目或定额成本控制率</t>
  </si>
  <si>
    <t>效益（25分）</t>
  </si>
  <si>
    <t>经济效益</t>
  </si>
  <si>
    <t>群众收入稳步增长</t>
  </si>
  <si>
    <t>通过项目带动，利益联结，带动群众收入稳步增长</t>
  </si>
  <si>
    <t>社会效益</t>
  </si>
  <si>
    <t>建设服务型政府</t>
  </si>
  <si>
    <t>生态效益</t>
  </si>
  <si>
    <t>生态环境持续向好</t>
  </si>
  <si>
    <t>可持续影响</t>
  </si>
  <si>
    <t>满意度
（10分）</t>
  </si>
  <si>
    <t>服务对象满意度</t>
  </si>
  <si>
    <t>群众幸福感、满意度</t>
  </si>
  <si>
    <r>
      <rPr>
        <sz val="9"/>
        <color rgb="FF000000"/>
        <rFont val="SimSun"/>
        <charset val="134"/>
      </rPr>
      <t>≧</t>
    </r>
    <r>
      <rPr>
        <sz val="9"/>
        <color rgb="FF000000"/>
        <rFont val="宋体"/>
        <charset val="134"/>
      </rPr>
      <t>95%</t>
    </r>
  </si>
  <si>
    <t>总分</t>
  </si>
  <si>
    <t>自评结论</t>
  </si>
  <si>
    <t>经评价小组评价，该项目达到预期目标，得分95分，评价等次为优秀。</t>
  </si>
  <si>
    <r>
      <rPr>
        <sz val="9"/>
        <color indexed="8"/>
        <rFont val="宋体"/>
        <charset val="134"/>
      </rPr>
  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投入指标10分、过程指标20分（其中：预算资金执行率10分）、</t>
    </r>
    <r>
      <rPr>
        <sz val="9"/>
        <color indexed="8"/>
        <rFont val="宋体"/>
        <charset val="134"/>
      </rPr>
      <t>产出指标</t>
    </r>
    <r>
      <rPr>
        <sz val="9"/>
        <color indexed="8"/>
        <rFont val="宋体"/>
        <charset val="134"/>
      </rPr>
      <t>35</t>
    </r>
    <r>
      <rPr>
        <sz val="9"/>
        <color indexed="8"/>
        <rFont val="宋体"/>
        <charset val="134"/>
      </rPr>
      <t>分、效益指标</t>
    </r>
    <r>
      <rPr>
        <sz val="9"/>
        <color indexed="8"/>
        <rFont val="宋体"/>
        <charset val="134"/>
      </rPr>
      <t>25</t>
    </r>
    <r>
      <rPr>
        <sz val="9"/>
        <color indexed="8"/>
        <rFont val="宋体"/>
        <charset val="134"/>
      </rPr>
      <t>分、服务对象满意度10分。如有特殊情况，除预算资金执行率外，其他指标权重可作适当调整，但总分应为100分。各项三级指标得分最高不能超过该指标分值</t>
    </r>
  </si>
  <si>
    <t>2.未完成原因分析：说明偏离目标、不能完成目标的原因及拟采取的措施。</t>
  </si>
  <si>
    <t>3.定量指标若为正向指标（即指标值为≥*），则得分计算方法应用实际完成值（（B）/年度指标值（A）*该指标分值；若定量指标为反向指标(即指标值为≤*），则得分计算方法应用年度指标值（A）/实际完成值（B）*该指标分值。</t>
  </si>
  <si>
    <t>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</si>
  <si>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县本级项目支出绩效自评表</t>
  </si>
  <si>
    <t xml:space="preserve">     (2022年度)</t>
  </si>
  <si>
    <t>项目名称</t>
  </si>
  <si>
    <t>主管部门</t>
  </si>
  <si>
    <t>雷山县人民政府办公室</t>
  </si>
  <si>
    <t>实施单位</t>
  </si>
  <si>
    <t>项目资金（元）</t>
  </si>
  <si>
    <r>
      <rPr>
        <sz val="9"/>
        <color indexed="8"/>
        <rFont val="宋体"/>
        <charset val="134"/>
      </rPr>
      <t>年初预算数（A</t>
    </r>
    <r>
      <rPr>
        <sz val="9"/>
        <color indexed="8"/>
        <rFont val="宋体"/>
        <charset val="134"/>
      </rPr>
      <t>)</t>
    </r>
  </si>
  <si>
    <t>追加预算数（B）</t>
  </si>
  <si>
    <t>全年执行数（C）</t>
  </si>
  <si>
    <t>执行率（C/A+B)</t>
  </si>
  <si>
    <t>年度资金总额（元）</t>
  </si>
  <si>
    <t>财政拨款</t>
  </si>
  <si>
    <t xml:space="preserve">    其中：上级补助</t>
  </si>
  <si>
    <t xml:space="preserve">          本级安排</t>
  </si>
  <si>
    <t>打造毛坪村田园乡村示范村，包括进寨公路铺油3公里，污水管网建设1500米，改厕91户，改造民宿5栋，建设红色文化展览馆1个，集中连片茶园改造100亩</t>
  </si>
  <si>
    <t>打造毛坪村田园乡村示范村，包括进寨公路铺油3公里，污水管网建设1500米，改厕91户，改造民宿5栋，集中连片茶园改造100亩</t>
  </si>
  <si>
    <t>投入
（10分）</t>
  </si>
  <si>
    <t>项目立项</t>
  </si>
  <si>
    <t>项目立项规范性</t>
  </si>
  <si>
    <t>规范</t>
  </si>
  <si>
    <t>资金落实</t>
  </si>
  <si>
    <t>资金到位率</t>
  </si>
  <si>
    <t>到位及时率</t>
  </si>
  <si>
    <t>过程
（20分）</t>
  </si>
  <si>
    <t>项目管理</t>
  </si>
  <si>
    <t>制度执行有效性</t>
  </si>
  <si>
    <t>有效</t>
  </si>
  <si>
    <t>项目质量可控性</t>
  </si>
  <si>
    <t>可控</t>
  </si>
  <si>
    <t>财务管理</t>
  </si>
  <si>
    <t>财务监控有效性</t>
  </si>
  <si>
    <t>预算资金执行率</t>
  </si>
  <si>
    <t>产出指标（35分）</t>
  </si>
  <si>
    <t>规划项目完成率</t>
  </si>
  <si>
    <t>≧100%</t>
  </si>
  <si>
    <t>项目建设合格率</t>
  </si>
  <si>
    <t>时效指标</t>
  </si>
  <si>
    <t>项目建设期限</t>
  </si>
  <si>
    <t>12月</t>
  </si>
  <si>
    <t>成本指标</t>
  </si>
  <si>
    <t>效益指标（25分）</t>
  </si>
  <si>
    <t>社会效益指标</t>
  </si>
  <si>
    <t>改善和完善村级基础设施</t>
  </si>
  <si>
    <t>村级基础设施得到大幅度改善</t>
  </si>
  <si>
    <t>经济效益指标</t>
  </si>
  <si>
    <t>提高村集体收入</t>
  </si>
  <si>
    <t>5万元以上</t>
  </si>
  <si>
    <t>满意度指标（10分）</t>
  </si>
  <si>
    <t>满意度指标</t>
  </si>
  <si>
    <t>群众满意度</t>
  </si>
  <si>
    <t>≧95%</t>
  </si>
  <si>
    <t>经评价小组评价，该项目达到预期目标，得分97分，评价等次为优秀。</t>
  </si>
  <si>
    <t>联系人：</t>
  </si>
  <si>
    <t>吴香华</t>
  </si>
  <si>
    <t>注：1.绩效自评采取打分评价的形式，满分为100分，各部门（单位）可根据指标的重要程度自主确定各项三级指标的权重分值，各项指标得分加总得出该项目绩效自评的总分。各项三级指标得分最高不能超过该指标分值 。</t>
  </si>
  <si>
    <t>新建稻田养鱼100亩，折合田坎长度12000米，浆砌防渗高度40厘米，厚度10厘米。</t>
  </si>
  <si>
    <t>稻田养鱼防渗工程</t>
  </si>
  <si>
    <t>100亩</t>
  </si>
  <si>
    <t>防渗工程合格率</t>
  </si>
  <si>
    <r>
      <rPr>
        <sz val="9"/>
        <color rgb="FF000000"/>
        <rFont val="SimSun"/>
        <charset val="134"/>
      </rPr>
      <t>≧10</t>
    </r>
    <r>
      <rPr>
        <sz val="9"/>
        <color rgb="FF000000"/>
        <rFont val="宋体"/>
        <charset val="134"/>
      </rPr>
      <t>0%</t>
    </r>
  </si>
  <si>
    <t>建设期限</t>
  </si>
  <si>
    <t>1年</t>
  </si>
  <si>
    <t>稻田养鱼亩增收</t>
  </si>
  <si>
    <r>
      <rPr>
        <sz val="9"/>
        <color rgb="FF000000"/>
        <rFont val="Arial"/>
        <charset val="134"/>
      </rPr>
      <t>≥</t>
    </r>
    <r>
      <rPr>
        <sz val="9"/>
        <color rgb="FF000000"/>
        <rFont val="宋体"/>
        <charset val="134"/>
      </rPr>
      <t>1000元</t>
    </r>
  </si>
  <si>
    <t>受益群众满意度</t>
  </si>
  <si>
    <t>经评价小组评价，该项目达到预期目标，得分100分，评价等次为优秀。</t>
  </si>
  <si>
    <t>完成方祥乡蜂蜜产业示范基地标准化建设，推动方祥蜂蜜产业发展。</t>
  </si>
  <si>
    <t>方祥乡蜂蜜产业示范基地标准化建设，推动方祥蜂蜜产业发展。</t>
  </si>
  <si>
    <t>新建蜂群成活率</t>
  </si>
  <si>
    <t>≥90%</t>
  </si>
  <si>
    <t>蜂蜜合格率</t>
  </si>
  <si>
    <t>≥95%</t>
  </si>
  <si>
    <t>=12月</t>
  </si>
  <si>
    <t>项目村合作社新增效益</t>
  </si>
  <si>
    <t>带动养蜂产业发展</t>
  </si>
  <si>
    <t>实现方祥乡养蜂产业可持续发展</t>
  </si>
  <si>
    <t>采购各类管材11750米，铺设新的取水管道，解决群众用水困难。</t>
  </si>
  <si>
    <t>各类管材采购数量</t>
  </si>
  <si>
    <t>≧11750米</t>
  </si>
  <si>
    <t>采购管材质量合格率</t>
  </si>
  <si>
    <t>=100%</t>
  </si>
  <si>
    <t>项目按计划完工率</t>
  </si>
  <si>
    <t>解决群众用水困难</t>
  </si>
  <si>
    <t>群众用水困难得到解决</t>
  </si>
  <si>
    <t>单位（盖章）：雷山县方祥乡人民政府</t>
  </si>
  <si>
    <t>填报日期：2023年8月25日</t>
  </si>
  <si>
    <t>对农村生活污水设施进行改造提升，农村环境卫生得到整治。</t>
  </si>
  <si>
    <t>农村生活污水设施得到改造提升，农村环境卫生得到整治。</t>
  </si>
  <si>
    <t>项目资金</t>
  </si>
  <si>
    <t>14.25万元</t>
  </si>
  <si>
    <t>竣工验收合格率</t>
  </si>
  <si>
    <t>设施正常运转率</t>
  </si>
  <si>
    <t>生态效益指标</t>
  </si>
  <si>
    <t>农村生活环境水平</t>
  </si>
  <si>
    <t>有所提高</t>
  </si>
  <si>
    <t>联系人：吴香华</t>
  </si>
  <si>
    <t>推行以粮油轮作为主推技术模式，加快构建绿色种植制度，推动粮油种植扩面、提产、增效，推进农业绿色发展。</t>
  </si>
  <si>
    <t>实施面积</t>
  </si>
  <si>
    <t>≥600亩</t>
  </si>
  <si>
    <t>项目区优良品种覆盖率</t>
  </si>
  <si>
    <t>≥100%</t>
  </si>
  <si>
    <t>药剂拌种覆盖率</t>
  </si>
  <si>
    <t>≥80%</t>
  </si>
  <si>
    <t>项目实施按阶段完成率</t>
  </si>
  <si>
    <t>平均单产水平提高</t>
  </si>
  <si>
    <t>≥2%</t>
  </si>
  <si>
    <t>完成方祥乡农村厕所改造19户以上，完成方祥乡农村厕所粪污治理率70%以上</t>
  </si>
  <si>
    <t>项目已完成，未验收报账</t>
  </si>
  <si>
    <t>2022年计划完成改厕户数</t>
  </si>
  <si>
    <t>19户</t>
  </si>
  <si>
    <t>改厕设施合格率</t>
  </si>
  <si>
    <r>
      <rPr>
        <sz val="9"/>
        <color rgb="FF000000"/>
        <rFont val="SimSun"/>
        <charset val="134"/>
      </rPr>
      <t>≧</t>
    </r>
    <r>
      <rPr>
        <sz val="9"/>
        <color rgb="FF000000"/>
        <rFont val="宋体"/>
        <charset val="134"/>
      </rPr>
      <t>90%</t>
    </r>
  </si>
  <si>
    <t>任务完成时间</t>
  </si>
  <si>
    <r>
      <rPr>
        <sz val="9"/>
        <color rgb="FF000000"/>
        <rFont val="SimSun"/>
        <charset val="134"/>
      </rPr>
      <t>≦</t>
    </r>
    <r>
      <rPr>
        <sz val="9"/>
        <color rgb="FF000000"/>
        <rFont val="宋体"/>
        <charset val="134"/>
        <scheme val="minor"/>
      </rPr>
      <t>1年</t>
    </r>
  </si>
  <si>
    <t>粪污治理率</t>
  </si>
  <si>
    <r>
      <rPr>
        <sz val="9"/>
        <color rgb="FF000000"/>
        <rFont val="SimSun"/>
        <charset val="134"/>
      </rPr>
      <t>≧</t>
    </r>
    <r>
      <rPr>
        <sz val="9"/>
        <color rgb="FF000000"/>
        <rFont val="宋体"/>
        <charset val="134"/>
      </rPr>
      <t>70%</t>
    </r>
  </si>
  <si>
    <t>服务改厕农村满意度</t>
  </si>
  <si>
    <r>
      <rPr>
        <sz val="9"/>
        <color rgb="FF000000"/>
        <rFont val="SimSun"/>
        <charset val="134"/>
      </rPr>
      <t>≧</t>
    </r>
    <r>
      <rPr>
        <sz val="9"/>
        <color rgb="FF000000"/>
        <rFont val="宋体"/>
        <charset val="134"/>
        <scheme val="minor"/>
      </rPr>
      <t>90%</t>
    </r>
  </si>
  <si>
    <t>经评价小组评价，该项目部分达成预期指标并具有一定效果，得分90分，评价等次为良好。</t>
  </si>
  <si>
    <t>完成方祥乡农村厕所改造49户以上，完成方祥乡农村厕所粪污治理率70%以上</t>
  </si>
  <si>
    <t>49户</t>
  </si>
  <si>
    <t>≧90%</t>
  </si>
  <si>
    <t>扶持方祥乡水寨村村级集体经济发展。</t>
  </si>
  <si>
    <t>扶持集体经济发展村数量</t>
  </si>
  <si>
    <t>=1个</t>
  </si>
  <si>
    <t>县级验收项目抽查占比</t>
  </si>
  <si>
    <t>≥85%</t>
  </si>
  <si>
    <t>扶持村集体经济台账</t>
  </si>
  <si>
    <t>基本建立</t>
  </si>
  <si>
    <t>工程验收合格率</t>
  </si>
  <si>
    <t>项目村开工率</t>
  </si>
  <si>
    <t>项目建设周期</t>
  </si>
  <si>
    <t>截至2022年底，年度扶持村级集体经济发展资金执行率</t>
  </si>
  <si>
    <t>项目村级集体经济收入</t>
  </si>
  <si>
    <t>有所增加</t>
  </si>
  <si>
    <t>提升群众参与集体经济经营管理活动的积极性</t>
  </si>
  <si>
    <t>提升</t>
  </si>
  <si>
    <t>项目村基层党组织的组织凝聚力战斗力</t>
  </si>
  <si>
    <t>有所增强</t>
  </si>
  <si>
    <t>可持续影响指标</t>
  </si>
  <si>
    <t>项目村获取长期受益</t>
  </si>
  <si>
    <t>长期</t>
  </si>
  <si>
    <r>
      <rPr>
        <sz val="9"/>
        <color rgb="FF000000"/>
        <rFont val="SimSun"/>
        <charset val="134"/>
      </rPr>
      <t>≧</t>
    </r>
    <r>
      <rPr>
        <sz val="9"/>
        <color rgb="FF000000"/>
        <rFont val="宋体"/>
        <charset val="134"/>
        <scheme val="minor"/>
      </rPr>
      <t>95%</t>
    </r>
  </si>
  <si>
    <t>2022年方祥乡秋冬季农业生产项目，1.采购马铃薯种子46.2吨，莲花白种子80包；2.实施马铃薯种植308亩，莲花白种植80亩。</t>
  </si>
  <si>
    <t>1.采购马铃薯种子46.2吨，莲花白种子80包；2.实施马铃薯种植308亩，莲花白种植80亩。</t>
  </si>
  <si>
    <t>项目已完成未验收，资金使用率低。</t>
  </si>
  <si>
    <t>采购马铃薯种子</t>
  </si>
  <si>
    <r>
      <rPr>
        <sz val="9"/>
        <color rgb="FF000000"/>
        <rFont val="SimSun"/>
        <charset val="134"/>
      </rPr>
      <t>≧</t>
    </r>
    <r>
      <rPr>
        <sz val="9"/>
        <color rgb="FF000000"/>
        <rFont val="宋体"/>
        <charset val="134"/>
        <scheme val="minor"/>
      </rPr>
      <t>46.2吨</t>
    </r>
  </si>
  <si>
    <t>46.2吨</t>
  </si>
  <si>
    <t>采购莲花白种子</t>
  </si>
  <si>
    <t>≧80包</t>
  </si>
  <si>
    <t>80包</t>
  </si>
  <si>
    <t>发芽率</t>
  </si>
  <si>
    <t>≧85%</t>
  </si>
  <si>
    <t>种子纯度</t>
  </si>
  <si>
    <t>≧96%</t>
  </si>
  <si>
    <t>项目按计划开工率</t>
  </si>
  <si>
    <t>参与农户收入</t>
  </si>
  <si>
    <t>耕地使用率</t>
  </si>
  <si>
    <t>扶持壮大村集体经济</t>
  </si>
  <si>
    <t>扶持村个数</t>
  </si>
  <si>
    <t>项目验收合格率</t>
  </si>
  <si>
    <t>资金执行率</t>
  </si>
  <si>
    <t>按时支付</t>
  </si>
  <si>
    <t>年带动村级集体经济增加收入</t>
  </si>
  <si>
    <t>≥7万元</t>
  </si>
  <si>
    <t>加强基层战斗堡垒作用，保障村级日常办公正常运转</t>
  </si>
  <si>
    <t>保证村级工作正常开展，社会稳定。</t>
  </si>
  <si>
    <t>上年结余资金未使用完毕</t>
  </si>
  <si>
    <t>业务工作完成率</t>
  </si>
  <si>
    <t>业务工作按时完成率</t>
  </si>
  <si>
    <t>提高工作效率</t>
  </si>
  <si>
    <t>按时保质保量完成工作</t>
  </si>
  <si>
    <t>保障单位正常运转</t>
  </si>
  <si>
    <t>干部职工满意度</t>
  </si>
  <si>
    <t>方祥乡7个村第一书记经费，每村16000元，保障第一书记工作正常开展，提高基层党组织凝聚力。</t>
  </si>
  <si>
    <t>保障了7个村第一书记正常开展工作，因上年度第一书记经费未使用完，造成2022年度第一书记经费使用了5623元，资金使用效率不高。</t>
  </si>
  <si>
    <t>资金使用效率低，下步加强指导提高资金使用效率</t>
  </si>
  <si>
    <t>按时保质完成工作任务</t>
  </si>
  <si>
    <t>经评价小组评价，该项目达到预期目标，得分92分，评价等次为优秀。</t>
  </si>
  <si>
    <t>蓝皮瓦更换为黑色树脂瓦1800平方米，传统村落风貌得到整治。</t>
  </si>
  <si>
    <t>蓝皮瓦更换为黑色树脂瓦面积</t>
  </si>
  <si>
    <r>
      <rPr>
        <sz val="9"/>
        <color rgb="FF000000"/>
        <rFont val="SimSun"/>
        <charset val="134"/>
      </rPr>
      <t>≧</t>
    </r>
    <r>
      <rPr>
        <sz val="9"/>
        <color rgb="FF000000"/>
        <rFont val="宋体"/>
        <charset val="134"/>
        <scheme val="minor"/>
      </rPr>
      <t>1800</t>
    </r>
    <r>
      <rPr>
        <sz val="9"/>
        <color rgb="FF000000"/>
        <rFont val="SimSun"/>
        <charset val="134"/>
      </rPr>
      <t>平米</t>
    </r>
  </si>
  <si>
    <t>方祥乡乡镇代表活动经费，保障乡镇代表工作正常开展，提高乡镇代表履职能力。</t>
  </si>
  <si>
    <t>保障了乡镇代表工作正常开展，提高了乡镇代表履职能力。</t>
  </si>
  <si>
    <t>购买公共产品和服务完成率</t>
  </si>
  <si>
    <t>方祥乡人民政府2022年公车补贴，保证工作正常开展，保民生，保刚性。</t>
  </si>
  <si>
    <t>保证工作正常开展，保民生，保刚性。</t>
  </si>
  <si>
    <t>工资奖金发放及时率</t>
  </si>
  <si>
    <t>提高职工工作积极性</t>
  </si>
  <si>
    <t>提高办事效率</t>
  </si>
  <si>
    <t>保基层运转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</si>
</sst>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SimSun"/>
      <charset val="134"/>
    </font>
    <font>
      <sz val="10"/>
      <color theme="1"/>
      <name val="宋体"/>
      <charset val="134"/>
      <scheme val="minor"/>
    </font>
    <font>
      <sz val="9"/>
      <color rgb="FF000000"/>
      <name val="Arial"/>
      <charset val="134"/>
    </font>
    <font>
      <sz val="16"/>
      <color indexed="8"/>
      <name val="方正小标宋简体"/>
      <charset val="134"/>
    </font>
    <font>
      <sz val="12"/>
      <color indexed="8"/>
      <name val="宋体"/>
      <charset val="134"/>
    </font>
    <font>
      <sz val="9"/>
      <color rgb="FF000000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8" applyNumberFormat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7" fillId="12" borderId="1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</cellStyleXfs>
  <cellXfs count="9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9" fontId="4" fillId="0" borderId="1" xfId="0" applyNumberFormat="1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0" fontId="3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0" fontId="2" fillId="0" borderId="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0" fontId="3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9" fontId="2" fillId="0" borderId="4" xfId="0" applyNumberFormat="1" applyFont="1" applyBorder="1" applyAlignment="1">
      <alignment horizontal="center" vertical="center"/>
    </xf>
    <xf numFmtId="31" fontId="0" fillId="0" borderId="0" xfId="0" applyNumberFormat="1" applyProtection="1">
      <alignment vertical="center"/>
      <protection locked="0"/>
    </xf>
    <xf numFmtId="9" fontId="2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9" fontId="6" fillId="0" borderId="1" xfId="0" applyNumberFormat="1" applyFont="1" applyBorder="1" applyAlignment="1" applyProtection="1">
      <alignment horizontal="center" vertical="center" wrapText="1"/>
      <protection locked="0"/>
    </xf>
    <xf numFmtId="9" fontId="6" fillId="0" borderId="1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1" fontId="2" fillId="0" borderId="0" xfId="0" applyNumberFormat="1" applyFont="1" applyProtection="1">
      <alignment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Border="1" applyAlignment="1" applyProtection="1" quotePrefix="1">
      <alignment horizontal="center" vertical="center"/>
      <protection locked="0"/>
    </xf>
    <xf numFmtId="9" fontId="3" fillId="0" borderId="1" xfId="0" applyNumberFormat="1" applyFont="1" applyBorder="1" applyAlignment="1" applyProtection="1" quotePrefix="1">
      <alignment horizontal="center" vertical="center"/>
      <protection locked="0"/>
    </xf>
    <xf numFmtId="0" fontId="2" fillId="0" borderId="1" xfId="0" applyFont="1" applyBorder="1" applyAlignment="1" applyProtection="1" quotePrefix="1">
      <alignment horizontal="center" vertical="center" wrapText="1"/>
      <protection locked="0"/>
    </xf>
    <xf numFmtId="0" fontId="2" fillId="0" borderId="1" xfId="0" applyFont="1" applyBorder="1" applyAlignment="1" applyProtection="1" quotePrefix="1">
      <alignment horizontal="center" vertical="center"/>
      <protection locked="0"/>
    </xf>
    <xf numFmtId="9" fontId="6" fillId="0" borderId="1" xfId="0" applyNumberFormat="1" applyFont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view="pageBreakPreview" zoomScaleNormal="100" workbookViewId="0">
      <selection activeCell="J13" sqref="J13"/>
    </sheetView>
  </sheetViews>
  <sheetFormatPr defaultColWidth="9" defaultRowHeight="13.5" outlineLevelCol="3"/>
  <cols>
    <col min="1" max="1" width="5.75" style="2" customWidth="1"/>
    <col min="2" max="2" width="9.25" customWidth="1"/>
    <col min="3" max="3" width="68.5" customWidth="1"/>
    <col min="4" max="4" width="12.75" customWidth="1"/>
  </cols>
  <sheetData>
    <row r="1" ht="48" customHeight="1" spans="1:4">
      <c r="A1" s="92" t="s">
        <v>0</v>
      </c>
      <c r="B1" s="92"/>
      <c r="C1" s="92"/>
      <c r="D1" s="92"/>
    </row>
    <row r="3" s="2" customFormat="1" ht="21" customHeight="1" spans="1:4">
      <c r="A3" s="93" t="s">
        <v>1</v>
      </c>
      <c r="B3" s="93" t="s">
        <v>2</v>
      </c>
      <c r="C3" s="93" t="s">
        <v>3</v>
      </c>
      <c r="D3" s="93" t="s">
        <v>4</v>
      </c>
    </row>
    <row r="4" ht="21" customHeight="1" spans="1:4">
      <c r="A4" s="93">
        <v>1</v>
      </c>
      <c r="B4" s="93" t="s">
        <v>5</v>
      </c>
      <c r="C4" s="46" t="s">
        <v>6</v>
      </c>
      <c r="D4" s="46"/>
    </row>
    <row r="5" ht="21" customHeight="1" spans="1:4">
      <c r="A5" s="93">
        <v>2</v>
      </c>
      <c r="B5" s="93" t="s">
        <v>7</v>
      </c>
      <c r="C5" s="46" t="s">
        <v>8</v>
      </c>
      <c r="D5" s="46"/>
    </row>
    <row r="6" ht="21" customHeight="1" spans="1:4">
      <c r="A6" s="93">
        <v>3</v>
      </c>
      <c r="B6" s="93" t="s">
        <v>9</v>
      </c>
      <c r="C6" s="46" t="s">
        <v>10</v>
      </c>
      <c r="D6" s="46"/>
    </row>
    <row r="7" ht="21" customHeight="1" spans="1:4">
      <c r="A7" s="93">
        <v>4</v>
      </c>
      <c r="B7" s="93" t="s">
        <v>11</v>
      </c>
      <c r="C7" s="46" t="s">
        <v>12</v>
      </c>
      <c r="D7" s="46"/>
    </row>
    <row r="8" ht="21" customHeight="1" spans="1:4">
      <c r="A8" s="93">
        <v>5</v>
      </c>
      <c r="B8" s="93" t="s">
        <v>13</v>
      </c>
      <c r="C8" s="46" t="s">
        <v>14</v>
      </c>
      <c r="D8" s="46"/>
    </row>
    <row r="9" ht="21" customHeight="1" spans="1:4">
      <c r="A9" s="93">
        <v>6</v>
      </c>
      <c r="B9" s="93" t="s">
        <v>15</v>
      </c>
      <c r="C9" s="46" t="s">
        <v>16</v>
      </c>
      <c r="D9" s="46"/>
    </row>
    <row r="10" ht="21" customHeight="1" spans="1:4">
      <c r="A10" s="93">
        <v>7</v>
      </c>
      <c r="B10" s="93" t="s">
        <v>17</v>
      </c>
      <c r="C10" s="46" t="s">
        <v>18</v>
      </c>
      <c r="D10" s="46"/>
    </row>
    <row r="11" ht="21" customHeight="1" spans="1:4">
      <c r="A11" s="93">
        <v>8</v>
      </c>
      <c r="B11" s="93" t="s">
        <v>19</v>
      </c>
      <c r="C11" s="46" t="s">
        <v>20</v>
      </c>
      <c r="D11" s="46"/>
    </row>
    <row r="12" ht="21" customHeight="1" spans="1:4">
      <c r="A12" s="93">
        <v>9</v>
      </c>
      <c r="B12" s="93" t="s">
        <v>21</v>
      </c>
      <c r="C12" s="46" t="s">
        <v>22</v>
      </c>
      <c r="D12" s="46"/>
    </row>
    <row r="13" ht="21" customHeight="1" spans="1:4">
      <c r="A13" s="93">
        <v>10</v>
      </c>
      <c r="B13" s="93" t="s">
        <v>23</v>
      </c>
      <c r="C13" s="46" t="s">
        <v>24</v>
      </c>
      <c r="D13" s="46"/>
    </row>
    <row r="14" ht="21" customHeight="1" spans="1:4">
      <c r="A14" s="93">
        <v>11</v>
      </c>
      <c r="B14" s="93" t="s">
        <v>25</v>
      </c>
      <c r="C14" s="46" t="s">
        <v>26</v>
      </c>
      <c r="D14" s="46"/>
    </row>
    <row r="15" ht="21" customHeight="1" spans="1:4">
      <c r="A15" s="93">
        <v>12</v>
      </c>
      <c r="B15" s="93" t="s">
        <v>27</v>
      </c>
      <c r="C15" s="46" t="s">
        <v>28</v>
      </c>
      <c r="D15" s="46"/>
    </row>
    <row r="16" ht="21" customHeight="1" spans="1:4">
      <c r="A16" s="93">
        <v>13</v>
      </c>
      <c r="B16" s="93" t="s">
        <v>29</v>
      </c>
      <c r="C16" s="46" t="s">
        <v>30</v>
      </c>
      <c r="D16" s="46"/>
    </row>
    <row r="17" ht="21" customHeight="1" spans="1:4">
      <c r="A17" s="93">
        <v>14</v>
      </c>
      <c r="B17" s="93" t="s">
        <v>31</v>
      </c>
      <c r="C17" s="46" t="s">
        <v>32</v>
      </c>
      <c r="D17" s="46"/>
    </row>
    <row r="18" ht="21" customHeight="1" spans="1:4">
      <c r="A18" s="93">
        <v>15</v>
      </c>
      <c r="B18" s="93" t="s">
        <v>33</v>
      </c>
      <c r="C18" s="46" t="s">
        <v>34</v>
      </c>
      <c r="D18" s="46"/>
    </row>
    <row r="19" ht="21" customHeight="1" spans="1:4">
      <c r="A19" s="93">
        <v>16</v>
      </c>
      <c r="B19" s="93" t="s">
        <v>35</v>
      </c>
      <c r="C19" s="46" t="s">
        <v>36</v>
      </c>
      <c r="D19" s="46"/>
    </row>
    <row r="20" ht="21" customHeight="1" spans="1:4">
      <c r="A20" s="93">
        <v>17</v>
      </c>
      <c r="B20" s="93" t="s">
        <v>37</v>
      </c>
      <c r="C20" s="46" t="s">
        <v>38</v>
      </c>
      <c r="D20" s="46"/>
    </row>
  </sheetData>
  <mergeCells count="1">
    <mergeCell ref="A1:D1"/>
  </mergeCells>
  <pageMargins left="0.75" right="0.75" top="1" bottom="1" header="0.5" footer="0.5"/>
  <pageSetup paperSize="9" scale="7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17" workbookViewId="0">
      <selection activeCell="J19" sqref="J19"/>
    </sheetView>
  </sheetViews>
  <sheetFormatPr defaultColWidth="9" defaultRowHeight="13.5"/>
  <sheetData>
    <row r="1" ht="20.25" spans="1:9">
      <c r="A1" s="4" t="s">
        <v>142</v>
      </c>
      <c r="B1" s="4"/>
      <c r="C1" s="4"/>
      <c r="D1" s="4"/>
      <c r="E1" s="4"/>
      <c r="F1" s="4"/>
      <c r="G1" s="4"/>
      <c r="H1" s="4"/>
      <c r="I1" s="4"/>
    </row>
    <row r="2" spans="1:8">
      <c r="A2" s="5"/>
      <c r="B2" s="5"/>
      <c r="C2" s="5"/>
      <c r="D2" s="3"/>
      <c r="E2" s="5" t="s">
        <v>143</v>
      </c>
      <c r="F2" s="5"/>
      <c r="G2" s="5"/>
      <c r="H2" s="5"/>
    </row>
    <row r="3" spans="1:9">
      <c r="A3" s="6" t="s">
        <v>227</v>
      </c>
      <c r="B3" s="6"/>
      <c r="C3" s="6"/>
      <c r="D3" s="7"/>
      <c r="E3" s="6"/>
      <c r="F3" s="6"/>
      <c r="G3" s="6"/>
      <c r="H3" s="6" t="s">
        <v>228</v>
      </c>
      <c r="I3" s="1"/>
    </row>
    <row r="4" spans="1:9">
      <c r="A4" s="8" t="s">
        <v>144</v>
      </c>
      <c r="B4" s="9" t="s">
        <v>22</v>
      </c>
      <c r="C4" s="9"/>
      <c r="D4" s="10"/>
      <c r="E4" s="9"/>
      <c r="F4" s="9"/>
      <c r="G4" s="9"/>
      <c r="H4" s="9"/>
      <c r="I4" s="9"/>
    </row>
    <row r="5" spans="1:9">
      <c r="A5" s="11" t="s">
        <v>145</v>
      </c>
      <c r="B5" s="9" t="s">
        <v>146</v>
      </c>
      <c r="C5" s="9"/>
      <c r="D5" s="10"/>
      <c r="E5" s="12"/>
      <c r="F5" s="9" t="s">
        <v>147</v>
      </c>
      <c r="G5" s="9" t="s">
        <v>44</v>
      </c>
      <c r="H5" s="9"/>
      <c r="I5" s="9"/>
    </row>
    <row r="6" ht="22.5" spans="1:9">
      <c r="A6" s="13" t="s">
        <v>148</v>
      </c>
      <c r="B6" s="14" t="s">
        <v>46</v>
      </c>
      <c r="C6" s="14"/>
      <c r="D6" s="15" t="s">
        <v>149</v>
      </c>
      <c r="E6" s="16" t="s">
        <v>150</v>
      </c>
      <c r="F6" s="15" t="s">
        <v>151</v>
      </c>
      <c r="G6" s="16" t="s">
        <v>152</v>
      </c>
      <c r="H6" s="17"/>
      <c r="I6" s="40"/>
    </row>
    <row r="7" spans="1:9">
      <c r="A7" s="18"/>
      <c r="B7" s="14" t="s">
        <v>153</v>
      </c>
      <c r="C7" s="14"/>
      <c r="D7" s="19">
        <f t="shared" ref="D7:F7" si="0">D8+D11</f>
        <v>183000</v>
      </c>
      <c r="E7" s="20">
        <f t="shared" si="0"/>
        <v>0</v>
      </c>
      <c r="F7" s="20">
        <f t="shared" si="0"/>
        <v>0</v>
      </c>
      <c r="G7" s="16">
        <f>F7/(D7+E7)</f>
        <v>0</v>
      </c>
      <c r="H7" s="17"/>
      <c r="I7" s="40"/>
    </row>
    <row r="8" spans="1:9">
      <c r="A8" s="18"/>
      <c r="B8" s="22" t="s">
        <v>154</v>
      </c>
      <c r="C8" s="22"/>
      <c r="D8" s="19">
        <f>D9+D10</f>
        <v>183000</v>
      </c>
      <c r="E8" s="20">
        <f>E9+E10</f>
        <v>0</v>
      </c>
      <c r="F8" s="20">
        <v>0</v>
      </c>
      <c r="G8" s="16" t="s">
        <v>52</v>
      </c>
      <c r="H8" s="17"/>
      <c r="I8" s="40"/>
    </row>
    <row r="9" spans="1:9">
      <c r="A9" s="23"/>
      <c r="B9" s="24" t="s">
        <v>155</v>
      </c>
      <c r="C9" s="24"/>
      <c r="D9" s="11">
        <v>183000</v>
      </c>
      <c r="E9" s="25"/>
      <c r="F9" s="26">
        <v>0</v>
      </c>
      <c r="G9" s="16" t="s">
        <v>52</v>
      </c>
      <c r="H9" s="17"/>
      <c r="I9" s="40"/>
    </row>
    <row r="10" spans="1:9">
      <c r="A10" s="23"/>
      <c r="B10" s="24" t="s">
        <v>156</v>
      </c>
      <c r="C10" s="24"/>
      <c r="D10" s="11"/>
      <c r="E10" s="25"/>
      <c r="F10" s="26"/>
      <c r="G10" s="16" t="s">
        <v>52</v>
      </c>
      <c r="H10" s="17"/>
      <c r="I10" s="40"/>
    </row>
    <row r="11" spans="1:9">
      <c r="A11" s="27"/>
      <c r="B11" s="24" t="s">
        <v>54</v>
      </c>
      <c r="C11" s="24"/>
      <c r="D11" s="11"/>
      <c r="E11" s="25"/>
      <c r="F11" s="26"/>
      <c r="G11" s="16" t="s">
        <v>52</v>
      </c>
      <c r="H11" s="17"/>
      <c r="I11" s="40"/>
    </row>
    <row r="12" spans="1:9">
      <c r="A12" s="13" t="s">
        <v>55</v>
      </c>
      <c r="B12" s="14" t="s">
        <v>56</v>
      </c>
      <c r="C12" s="14"/>
      <c r="D12" s="15"/>
      <c r="E12" s="14"/>
      <c r="F12" s="14" t="s">
        <v>57</v>
      </c>
      <c r="G12" s="14"/>
      <c r="H12" s="14"/>
      <c r="I12" s="14"/>
    </row>
    <row r="13" ht="45" customHeight="1" spans="1:9">
      <c r="A13" s="23"/>
      <c r="B13" s="10" t="s">
        <v>262</v>
      </c>
      <c r="C13" s="10"/>
      <c r="D13" s="10"/>
      <c r="E13" s="10"/>
      <c r="F13" s="10" t="s">
        <v>250</v>
      </c>
      <c r="G13" s="10"/>
      <c r="H13" s="10"/>
      <c r="I13" s="10"/>
    </row>
    <row r="14" ht="22.5" spans="1:9">
      <c r="A14" s="9" t="s">
        <v>59</v>
      </c>
      <c r="B14" s="28" t="s">
        <v>60</v>
      </c>
      <c r="C14" s="28" t="s">
        <v>61</v>
      </c>
      <c r="D14" s="29" t="s">
        <v>62</v>
      </c>
      <c r="E14" s="30" t="s">
        <v>63</v>
      </c>
      <c r="F14" s="28" t="s">
        <v>64</v>
      </c>
      <c r="G14" s="28" t="s">
        <v>65</v>
      </c>
      <c r="H14" s="28" t="s">
        <v>66</v>
      </c>
      <c r="I14" s="45" t="s">
        <v>67</v>
      </c>
    </row>
    <row r="15" ht="22.5" spans="1:9">
      <c r="A15" s="9"/>
      <c r="B15" s="29" t="s">
        <v>159</v>
      </c>
      <c r="C15" s="31" t="s">
        <v>160</v>
      </c>
      <c r="D15" s="32" t="s">
        <v>161</v>
      </c>
      <c r="E15" s="33" t="s">
        <v>162</v>
      </c>
      <c r="F15" s="9" t="s">
        <v>72</v>
      </c>
      <c r="G15" s="9">
        <v>2</v>
      </c>
      <c r="H15" s="9">
        <v>2</v>
      </c>
      <c r="I15" s="46"/>
    </row>
    <row r="16" ht="22.5" spans="1:9">
      <c r="A16" s="9"/>
      <c r="B16" s="28"/>
      <c r="C16" s="28"/>
      <c r="D16" s="32" t="s">
        <v>70</v>
      </c>
      <c r="E16" s="33" t="s">
        <v>71</v>
      </c>
      <c r="F16" s="9" t="s">
        <v>72</v>
      </c>
      <c r="G16" s="9">
        <v>2</v>
      </c>
      <c r="H16" s="9">
        <v>2</v>
      </c>
      <c r="I16" s="46"/>
    </row>
    <row r="17" ht="22.5" spans="1:9">
      <c r="A17" s="9"/>
      <c r="B17" s="28"/>
      <c r="C17" s="30"/>
      <c r="D17" s="32" t="s">
        <v>73</v>
      </c>
      <c r="E17" s="33" t="s">
        <v>74</v>
      </c>
      <c r="F17" s="9" t="s">
        <v>72</v>
      </c>
      <c r="G17" s="9">
        <v>2</v>
      </c>
      <c r="H17" s="9">
        <v>2</v>
      </c>
      <c r="I17" s="46"/>
    </row>
    <row r="18" spans="1:9">
      <c r="A18" s="9"/>
      <c r="B18" s="28"/>
      <c r="C18" s="31" t="s">
        <v>163</v>
      </c>
      <c r="D18" s="32" t="s">
        <v>164</v>
      </c>
      <c r="E18" s="34">
        <v>1</v>
      </c>
      <c r="F18" s="35">
        <v>1</v>
      </c>
      <c r="G18" s="9">
        <v>2</v>
      </c>
      <c r="H18" s="9">
        <v>2</v>
      </c>
      <c r="I18" s="46"/>
    </row>
    <row r="19" spans="1:9">
      <c r="A19" s="9"/>
      <c r="B19" s="28"/>
      <c r="C19" s="30"/>
      <c r="D19" s="32" t="s">
        <v>165</v>
      </c>
      <c r="E19" s="36">
        <v>1</v>
      </c>
      <c r="F19" s="35">
        <v>1</v>
      </c>
      <c r="G19" s="9">
        <v>2</v>
      </c>
      <c r="H19" s="9">
        <v>2</v>
      </c>
      <c r="I19" s="46"/>
    </row>
    <row r="20" ht="22.5" spans="1:9">
      <c r="A20" s="9"/>
      <c r="B20" s="29" t="s">
        <v>166</v>
      </c>
      <c r="C20" s="31" t="s">
        <v>167</v>
      </c>
      <c r="D20" s="32" t="s">
        <v>94</v>
      </c>
      <c r="E20" s="37" t="s">
        <v>95</v>
      </c>
      <c r="F20" s="9" t="s">
        <v>72</v>
      </c>
      <c r="G20" s="9">
        <v>2</v>
      </c>
      <c r="H20" s="9">
        <v>2</v>
      </c>
      <c r="I20" s="46"/>
    </row>
    <row r="21" ht="22.5" spans="1:9">
      <c r="A21" s="9"/>
      <c r="B21" s="28"/>
      <c r="C21" s="28"/>
      <c r="D21" s="32" t="s">
        <v>168</v>
      </c>
      <c r="E21" s="37" t="s">
        <v>169</v>
      </c>
      <c r="F21" s="9" t="s">
        <v>72</v>
      </c>
      <c r="G21" s="9">
        <v>2</v>
      </c>
      <c r="H21" s="9">
        <v>2</v>
      </c>
      <c r="I21" s="46"/>
    </row>
    <row r="22" ht="22.5" spans="1:9">
      <c r="A22" s="9"/>
      <c r="B22" s="28"/>
      <c r="C22" s="30"/>
      <c r="D22" s="32" t="s">
        <v>170</v>
      </c>
      <c r="E22" s="37" t="s">
        <v>171</v>
      </c>
      <c r="F22" s="9" t="s">
        <v>72</v>
      </c>
      <c r="G22" s="9">
        <v>1</v>
      </c>
      <c r="H22" s="9">
        <v>1</v>
      </c>
      <c r="I22" s="46"/>
    </row>
    <row r="23" ht="22.5" spans="1:9">
      <c r="A23" s="9"/>
      <c r="B23" s="28"/>
      <c r="C23" s="31" t="s">
        <v>172</v>
      </c>
      <c r="D23" s="32" t="s">
        <v>94</v>
      </c>
      <c r="E23" s="37" t="s">
        <v>95</v>
      </c>
      <c r="F23" s="9" t="s">
        <v>72</v>
      </c>
      <c r="G23" s="9">
        <v>2</v>
      </c>
      <c r="H23" s="9">
        <v>2</v>
      </c>
      <c r="I23" s="46"/>
    </row>
    <row r="24" ht="22.5" spans="1:9">
      <c r="A24" s="9"/>
      <c r="B24" s="28"/>
      <c r="C24" s="28"/>
      <c r="D24" s="32" t="s">
        <v>96</v>
      </c>
      <c r="E24" s="37" t="s">
        <v>97</v>
      </c>
      <c r="F24" s="9" t="s">
        <v>72</v>
      </c>
      <c r="G24" s="9">
        <v>2</v>
      </c>
      <c r="H24" s="9">
        <v>2</v>
      </c>
      <c r="I24" s="46"/>
    </row>
    <row r="25" ht="22.5" spans="1:9">
      <c r="A25" s="9"/>
      <c r="B25" s="28"/>
      <c r="C25" s="28"/>
      <c r="D25" s="32" t="s">
        <v>173</v>
      </c>
      <c r="E25" s="37" t="s">
        <v>169</v>
      </c>
      <c r="F25" s="9" t="s">
        <v>72</v>
      </c>
      <c r="G25" s="9">
        <v>1</v>
      </c>
      <c r="H25" s="9">
        <v>1</v>
      </c>
      <c r="I25" s="46"/>
    </row>
    <row r="26" ht="35" customHeight="1" spans="1:9">
      <c r="A26" s="9"/>
      <c r="B26" s="28"/>
      <c r="C26" s="30"/>
      <c r="D26" s="32" t="s">
        <v>174</v>
      </c>
      <c r="E26" s="36">
        <v>1</v>
      </c>
      <c r="F26" s="36">
        <v>1</v>
      </c>
      <c r="G26" s="9">
        <v>10</v>
      </c>
      <c r="H26" s="9">
        <v>0</v>
      </c>
      <c r="I26" s="47" t="s">
        <v>250</v>
      </c>
    </row>
    <row r="27" ht="33.75" spans="1:9">
      <c r="A27" s="9"/>
      <c r="B27" s="29" t="s">
        <v>175</v>
      </c>
      <c r="C27" s="12" t="s">
        <v>108</v>
      </c>
      <c r="D27" s="10" t="s">
        <v>251</v>
      </c>
      <c r="E27" s="36" t="s">
        <v>263</v>
      </c>
      <c r="F27" s="36" t="s">
        <v>263</v>
      </c>
      <c r="G27" s="9">
        <v>5</v>
      </c>
      <c r="H27" s="9">
        <v>5</v>
      </c>
      <c r="I27" s="48"/>
    </row>
    <row r="28" ht="22.5" spans="1:9">
      <c r="A28" s="9"/>
      <c r="B28" s="23"/>
      <c r="C28" s="12" t="s">
        <v>111</v>
      </c>
      <c r="D28" s="10" t="s">
        <v>253</v>
      </c>
      <c r="E28" s="52" t="s">
        <v>254</v>
      </c>
      <c r="F28" s="52" t="s">
        <v>254</v>
      </c>
      <c r="G28" s="9">
        <v>10</v>
      </c>
      <c r="H28" s="9">
        <v>10</v>
      </c>
      <c r="I28" s="48"/>
    </row>
    <row r="29" ht="22.5" spans="1:9">
      <c r="A29" s="9"/>
      <c r="B29" s="23"/>
      <c r="C29" s="12" t="s">
        <v>179</v>
      </c>
      <c r="D29" s="10" t="s">
        <v>255</v>
      </c>
      <c r="E29" s="51" t="s">
        <v>256</v>
      </c>
      <c r="F29" s="51" t="s">
        <v>256</v>
      </c>
      <c r="G29" s="9">
        <v>10</v>
      </c>
      <c r="H29" s="9">
        <v>10</v>
      </c>
      <c r="I29" s="48"/>
    </row>
    <row r="30" ht="22.5" spans="1:9">
      <c r="A30" s="9"/>
      <c r="B30" s="23"/>
      <c r="C30" s="12" t="s">
        <v>182</v>
      </c>
      <c r="D30" s="10" t="s">
        <v>121</v>
      </c>
      <c r="E30" s="36">
        <v>1</v>
      </c>
      <c r="F30" s="36">
        <v>1</v>
      </c>
      <c r="G30" s="9">
        <v>10</v>
      </c>
      <c r="H30" s="9">
        <v>10</v>
      </c>
      <c r="I30" s="48"/>
    </row>
    <row r="31" spans="1:9">
      <c r="A31" s="9"/>
      <c r="B31" s="23"/>
      <c r="C31" s="12"/>
      <c r="D31" s="10"/>
      <c r="E31" s="9"/>
      <c r="F31" s="9"/>
      <c r="G31" s="9"/>
      <c r="H31" s="9"/>
      <c r="I31" s="48"/>
    </row>
    <row r="32" spans="1:9">
      <c r="A32" s="9"/>
      <c r="B32" s="23"/>
      <c r="C32" s="12"/>
      <c r="D32" s="10"/>
      <c r="E32" s="9"/>
      <c r="F32" s="9"/>
      <c r="G32" s="9"/>
      <c r="H32" s="9"/>
      <c r="I32" s="48"/>
    </row>
    <row r="33" spans="1:9">
      <c r="A33" s="9"/>
      <c r="B33" s="29" t="s">
        <v>183</v>
      </c>
      <c r="C33" s="12" t="s">
        <v>235</v>
      </c>
      <c r="D33" s="10" t="s">
        <v>257</v>
      </c>
      <c r="E33" s="56" t="s">
        <v>258</v>
      </c>
      <c r="F33" s="56" t="s">
        <v>258</v>
      </c>
      <c r="G33" s="9">
        <v>25</v>
      </c>
      <c r="H33" s="9">
        <v>25</v>
      </c>
      <c r="I33" s="48"/>
    </row>
    <row r="34" spans="1:9">
      <c r="A34" s="9"/>
      <c r="B34" s="23"/>
      <c r="C34" s="12"/>
      <c r="D34" s="10"/>
      <c r="E34" s="9"/>
      <c r="F34" s="9"/>
      <c r="G34" s="9"/>
      <c r="H34" s="9"/>
      <c r="I34" s="48"/>
    </row>
    <row r="35" ht="22.5" spans="1:9">
      <c r="A35" s="9"/>
      <c r="B35" s="29" t="s">
        <v>190</v>
      </c>
      <c r="C35" s="12" t="s">
        <v>191</v>
      </c>
      <c r="D35" s="10" t="s">
        <v>259</v>
      </c>
      <c r="E35" s="36" t="s">
        <v>264</v>
      </c>
      <c r="F35" s="36" t="s">
        <v>264</v>
      </c>
      <c r="G35" s="9">
        <v>10</v>
      </c>
      <c r="H35" s="9">
        <v>10</v>
      </c>
      <c r="I35" s="48"/>
    </row>
    <row r="36" spans="1:9">
      <c r="A36" s="9"/>
      <c r="B36" s="27"/>
      <c r="C36" s="12"/>
      <c r="D36" s="10"/>
      <c r="E36" s="9"/>
      <c r="F36" s="12"/>
      <c r="G36" s="8"/>
      <c r="H36" s="8"/>
      <c r="I36" s="48"/>
    </row>
    <row r="37" spans="1:9">
      <c r="A37" s="16" t="s">
        <v>135</v>
      </c>
      <c r="B37" s="17"/>
      <c r="C37" s="17"/>
      <c r="D37" s="17"/>
      <c r="E37" s="17"/>
      <c r="F37" s="40"/>
      <c r="G37" s="14">
        <f>SUM(G15:G36)</f>
        <v>100</v>
      </c>
      <c r="H37" s="14">
        <f>SUM(H15:H36)</f>
        <v>90</v>
      </c>
      <c r="I37" s="46"/>
    </row>
    <row r="38" spans="1:9">
      <c r="A38" s="8" t="s">
        <v>136</v>
      </c>
      <c r="B38" s="41" t="s">
        <v>261</v>
      </c>
      <c r="C38" s="42"/>
      <c r="D38" s="42"/>
      <c r="E38" s="42"/>
      <c r="F38" s="42"/>
      <c r="G38" s="42"/>
      <c r="H38" s="42"/>
      <c r="I38" s="49"/>
    </row>
    <row r="39" spans="1:9">
      <c r="A39" s="6"/>
      <c r="B39" s="6" t="s">
        <v>238</v>
      </c>
      <c r="C39" s="6"/>
      <c r="D39" s="7"/>
      <c r="E39" s="6"/>
      <c r="F39" s="6"/>
      <c r="G39" s="6"/>
      <c r="H39" s="6"/>
      <c r="I39" s="1"/>
    </row>
    <row r="40" spans="1:9">
      <c r="A40" s="43" t="s">
        <v>197</v>
      </c>
      <c r="B40" s="43"/>
      <c r="C40" s="43"/>
      <c r="D40" s="43"/>
      <c r="E40" s="43"/>
      <c r="F40" s="43"/>
      <c r="G40" s="43"/>
      <c r="H40" s="43"/>
      <c r="I40" s="43"/>
    </row>
    <row r="41" spans="1:9">
      <c r="A41" s="44" t="s">
        <v>139</v>
      </c>
      <c r="B41" s="44"/>
      <c r="C41" s="44"/>
      <c r="D41" s="44"/>
      <c r="E41" s="44"/>
      <c r="F41" s="44"/>
      <c r="G41" s="44"/>
      <c r="H41" s="44"/>
      <c r="I41" s="44"/>
    </row>
    <row r="42" spans="1:9">
      <c r="A42" s="43" t="s">
        <v>140</v>
      </c>
      <c r="B42" s="43"/>
      <c r="C42" s="43"/>
      <c r="D42" s="43"/>
      <c r="E42" s="43"/>
      <c r="F42" s="43"/>
      <c r="G42" s="43"/>
      <c r="H42" s="43"/>
      <c r="I42" s="43"/>
    </row>
    <row r="43" spans="1:9">
      <c r="A43" s="43" t="s">
        <v>141</v>
      </c>
      <c r="B43" s="43"/>
      <c r="C43" s="43"/>
      <c r="D43" s="43"/>
      <c r="E43" s="43"/>
      <c r="F43" s="43"/>
      <c r="G43" s="43"/>
      <c r="H43" s="43"/>
      <c r="I43" s="43"/>
    </row>
  </sheetData>
  <mergeCells count="38">
    <mergeCell ref="A1:I1"/>
    <mergeCell ref="B4:I4"/>
    <mergeCell ref="B5:E5"/>
    <mergeCell ref="G5:I5"/>
    <mergeCell ref="B6:C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E12"/>
    <mergeCell ref="F12:I12"/>
    <mergeCell ref="B13:E13"/>
    <mergeCell ref="F13:I13"/>
    <mergeCell ref="A37:F37"/>
    <mergeCell ref="B38:I38"/>
    <mergeCell ref="A40:I40"/>
    <mergeCell ref="A41:I41"/>
    <mergeCell ref="A42:I42"/>
    <mergeCell ref="A43:I43"/>
    <mergeCell ref="A6:A11"/>
    <mergeCell ref="A12:A13"/>
    <mergeCell ref="A14:A36"/>
    <mergeCell ref="B15:B19"/>
    <mergeCell ref="B20:B26"/>
    <mergeCell ref="B27:B32"/>
    <mergeCell ref="B33:B34"/>
    <mergeCell ref="B35:B36"/>
    <mergeCell ref="C15:C17"/>
    <mergeCell ref="C18:C19"/>
    <mergeCell ref="C20:C22"/>
    <mergeCell ref="C23:C2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48"/>
  <sheetViews>
    <sheetView tabSelected="1" topLeftCell="A23" workbookViewId="0">
      <selection activeCell="D38" sqref="D38"/>
    </sheetView>
  </sheetViews>
  <sheetFormatPr defaultColWidth="9" defaultRowHeight="13.5"/>
  <cols>
    <col min="1" max="1" width="7" customWidth="1"/>
    <col min="2" max="2" width="7.75" customWidth="1"/>
    <col min="3" max="3" width="12" customWidth="1"/>
    <col min="4" max="4" width="17.5" style="3" customWidth="1"/>
    <col min="5" max="6" width="15.5" customWidth="1"/>
    <col min="7" max="8" width="6.875" customWidth="1"/>
    <col min="9" max="9" width="17.75" customWidth="1"/>
  </cols>
  <sheetData>
    <row r="2" ht="20.25" spans="1:9">
      <c r="A2" s="4" t="s">
        <v>142</v>
      </c>
      <c r="B2" s="4"/>
      <c r="C2" s="4"/>
      <c r="D2" s="4"/>
      <c r="E2" s="4"/>
      <c r="F2" s="4"/>
      <c r="G2" s="4"/>
      <c r="H2" s="4"/>
      <c r="I2" s="4"/>
    </row>
    <row r="3" customFormat="1" spans="1:8">
      <c r="A3" s="5"/>
      <c r="B3" s="5"/>
      <c r="C3" s="5"/>
      <c r="D3" s="3"/>
      <c r="E3" s="5" t="s">
        <v>143</v>
      </c>
      <c r="F3" s="5"/>
      <c r="G3" s="5"/>
      <c r="H3" s="5"/>
    </row>
    <row r="4" s="1" customFormat="1" spans="1:8">
      <c r="A4" s="6" t="s">
        <v>227</v>
      </c>
      <c r="B4" s="6"/>
      <c r="C4" s="6"/>
      <c r="D4" s="7"/>
      <c r="E4" s="6"/>
      <c r="F4" s="6"/>
      <c r="G4" s="6"/>
      <c r="H4" s="6" t="s">
        <v>228</v>
      </c>
    </row>
    <row r="5" s="1" customFormat="1" ht="21" customHeight="1" spans="1:9">
      <c r="A5" s="8" t="s">
        <v>144</v>
      </c>
      <c r="B5" s="9" t="s">
        <v>24</v>
      </c>
      <c r="C5" s="9"/>
      <c r="D5" s="10"/>
      <c r="E5" s="9"/>
      <c r="F5" s="9"/>
      <c r="G5" s="9"/>
      <c r="H5" s="9"/>
      <c r="I5" s="9"/>
    </row>
    <row r="6" s="1" customFormat="1" ht="21" customHeight="1" spans="1:9">
      <c r="A6" s="11" t="s">
        <v>145</v>
      </c>
      <c r="B6" s="9" t="s">
        <v>146</v>
      </c>
      <c r="C6" s="9"/>
      <c r="D6" s="10"/>
      <c r="E6" s="12"/>
      <c r="F6" s="9" t="s">
        <v>147</v>
      </c>
      <c r="G6" s="9" t="s">
        <v>44</v>
      </c>
      <c r="H6" s="9"/>
      <c r="I6" s="9"/>
    </row>
    <row r="7" s="2" customFormat="1" ht="24" customHeight="1" spans="1:9">
      <c r="A7" s="13" t="s">
        <v>148</v>
      </c>
      <c r="B7" s="14" t="s">
        <v>46</v>
      </c>
      <c r="C7" s="14"/>
      <c r="D7" s="15" t="s">
        <v>149</v>
      </c>
      <c r="E7" s="16" t="s">
        <v>150</v>
      </c>
      <c r="F7" s="15" t="s">
        <v>151</v>
      </c>
      <c r="G7" s="16" t="s">
        <v>152</v>
      </c>
      <c r="H7" s="17"/>
      <c r="I7" s="40"/>
    </row>
    <row r="8" ht="18" customHeight="1" spans="1:9">
      <c r="A8" s="18"/>
      <c r="B8" s="14" t="s">
        <v>153</v>
      </c>
      <c r="C8" s="14"/>
      <c r="D8" s="19">
        <v>1000000</v>
      </c>
      <c r="E8" s="20">
        <f>E9+E12</f>
        <v>0</v>
      </c>
      <c r="F8" s="19">
        <v>1000000</v>
      </c>
      <c r="G8" s="21">
        <v>1</v>
      </c>
      <c r="H8" s="17"/>
      <c r="I8" s="40"/>
    </row>
    <row r="9" ht="18" customHeight="1" spans="1:9">
      <c r="A9" s="18"/>
      <c r="B9" s="22" t="s">
        <v>154</v>
      </c>
      <c r="C9" s="22"/>
      <c r="D9" s="19">
        <v>1000000</v>
      </c>
      <c r="E9" s="20">
        <f>E10+E11</f>
        <v>0</v>
      </c>
      <c r="F9" s="19">
        <v>1000000</v>
      </c>
      <c r="G9" s="16" t="s">
        <v>52</v>
      </c>
      <c r="H9" s="17"/>
      <c r="I9" s="40"/>
    </row>
    <row r="10" s="1" customFormat="1" ht="18" customHeight="1" spans="1:9">
      <c r="A10" s="23"/>
      <c r="B10" s="24" t="s">
        <v>155</v>
      </c>
      <c r="C10" s="24"/>
      <c r="D10" s="19">
        <v>1000000</v>
      </c>
      <c r="E10" s="25"/>
      <c r="F10" s="26">
        <v>1000000</v>
      </c>
      <c r="G10" s="16" t="s">
        <v>52</v>
      </c>
      <c r="H10" s="17"/>
      <c r="I10" s="40"/>
    </row>
    <row r="11" s="1" customFormat="1" ht="18" customHeight="1" spans="1:9">
      <c r="A11" s="23"/>
      <c r="B11" s="24" t="s">
        <v>156</v>
      </c>
      <c r="C11" s="24"/>
      <c r="D11" s="11"/>
      <c r="E11" s="25"/>
      <c r="F11" s="26"/>
      <c r="G11" s="16" t="s">
        <v>52</v>
      </c>
      <c r="H11" s="17"/>
      <c r="I11" s="40"/>
    </row>
    <row r="12" s="1" customFormat="1" ht="18" customHeight="1" spans="1:9">
      <c r="A12" s="27"/>
      <c r="B12" s="24" t="s">
        <v>54</v>
      </c>
      <c r="C12" s="24"/>
      <c r="D12" s="11"/>
      <c r="E12" s="25"/>
      <c r="F12" s="26"/>
      <c r="G12" s="16" t="s">
        <v>52</v>
      </c>
      <c r="H12" s="17"/>
      <c r="I12" s="40"/>
    </row>
    <row r="13" ht="18" customHeight="1" spans="1:9">
      <c r="A13" s="13" t="s">
        <v>55</v>
      </c>
      <c r="B13" s="14" t="s">
        <v>56</v>
      </c>
      <c r="C13" s="14"/>
      <c r="D13" s="15"/>
      <c r="E13" s="14"/>
      <c r="F13" s="14" t="s">
        <v>57</v>
      </c>
      <c r="G13" s="14"/>
      <c r="H13" s="14"/>
      <c r="I13" s="14"/>
    </row>
    <row r="14" s="1" customFormat="1" ht="46" customHeight="1" spans="1:9">
      <c r="A14" s="23"/>
      <c r="B14" s="10" t="s">
        <v>265</v>
      </c>
      <c r="C14" s="10"/>
      <c r="D14" s="10"/>
      <c r="E14" s="10"/>
      <c r="F14" s="10" t="s">
        <v>265</v>
      </c>
      <c r="G14" s="10"/>
      <c r="H14" s="10"/>
      <c r="I14" s="10"/>
    </row>
    <row r="15" ht="33" customHeight="1" spans="1:9">
      <c r="A15" s="9" t="s">
        <v>59</v>
      </c>
      <c r="B15" s="28" t="s">
        <v>60</v>
      </c>
      <c r="C15" s="28" t="s">
        <v>61</v>
      </c>
      <c r="D15" s="29" t="s">
        <v>62</v>
      </c>
      <c r="E15" s="30" t="s">
        <v>63</v>
      </c>
      <c r="F15" s="28" t="s">
        <v>64</v>
      </c>
      <c r="G15" s="28" t="s">
        <v>65</v>
      </c>
      <c r="H15" s="28" t="s">
        <v>66</v>
      </c>
      <c r="I15" s="45" t="s">
        <v>67</v>
      </c>
    </row>
    <row r="16" customFormat="1" ht="19" customHeight="1" spans="1:9">
      <c r="A16" s="9"/>
      <c r="B16" s="29" t="s">
        <v>159</v>
      </c>
      <c r="C16" s="31" t="s">
        <v>160</v>
      </c>
      <c r="D16" s="32" t="s">
        <v>161</v>
      </c>
      <c r="E16" s="33" t="s">
        <v>162</v>
      </c>
      <c r="F16" s="9" t="s">
        <v>72</v>
      </c>
      <c r="G16" s="9">
        <v>2</v>
      </c>
      <c r="H16" s="9">
        <v>2</v>
      </c>
      <c r="I16" s="46"/>
    </row>
    <row r="17" customFormat="1" ht="19" customHeight="1" spans="1:9">
      <c r="A17" s="9"/>
      <c r="B17" s="28"/>
      <c r="C17" s="28"/>
      <c r="D17" s="32" t="s">
        <v>70</v>
      </c>
      <c r="E17" s="33" t="s">
        <v>71</v>
      </c>
      <c r="F17" s="9" t="s">
        <v>72</v>
      </c>
      <c r="G17" s="9">
        <v>2</v>
      </c>
      <c r="H17" s="9">
        <v>2</v>
      </c>
      <c r="I17" s="46"/>
    </row>
    <row r="18" customFormat="1" ht="19" customHeight="1" spans="1:9">
      <c r="A18" s="9"/>
      <c r="B18" s="28"/>
      <c r="C18" s="30"/>
      <c r="D18" s="32" t="s">
        <v>73</v>
      </c>
      <c r="E18" s="33" t="s">
        <v>74</v>
      </c>
      <c r="F18" s="9" t="s">
        <v>72</v>
      </c>
      <c r="G18" s="9">
        <v>2</v>
      </c>
      <c r="H18" s="9">
        <v>2</v>
      </c>
      <c r="I18" s="46"/>
    </row>
    <row r="19" customFormat="1" ht="19" customHeight="1" spans="1:9">
      <c r="A19" s="9"/>
      <c r="B19" s="28"/>
      <c r="C19" s="31" t="s">
        <v>163</v>
      </c>
      <c r="D19" s="32" t="s">
        <v>164</v>
      </c>
      <c r="E19" s="34">
        <v>1</v>
      </c>
      <c r="F19" s="35">
        <v>1</v>
      </c>
      <c r="G19" s="9">
        <v>2</v>
      </c>
      <c r="H19" s="9">
        <v>2</v>
      </c>
      <c r="I19" s="46"/>
    </row>
    <row r="20" customFormat="1" ht="19" customHeight="1" spans="1:9">
      <c r="A20" s="9"/>
      <c r="B20" s="28"/>
      <c r="C20" s="30"/>
      <c r="D20" s="32" t="s">
        <v>165</v>
      </c>
      <c r="E20" s="36">
        <v>1</v>
      </c>
      <c r="F20" s="35">
        <v>1</v>
      </c>
      <c r="G20" s="9">
        <v>2</v>
      </c>
      <c r="H20" s="9">
        <v>2</v>
      </c>
      <c r="I20" s="46"/>
    </row>
    <row r="21" customFormat="1" ht="19" customHeight="1" spans="1:9">
      <c r="A21" s="9"/>
      <c r="B21" s="29" t="s">
        <v>166</v>
      </c>
      <c r="C21" s="31" t="s">
        <v>167</v>
      </c>
      <c r="D21" s="32" t="s">
        <v>94</v>
      </c>
      <c r="E21" s="37" t="s">
        <v>95</v>
      </c>
      <c r="F21" s="37" t="s">
        <v>72</v>
      </c>
      <c r="G21" s="9">
        <v>2</v>
      </c>
      <c r="H21" s="9">
        <v>2</v>
      </c>
      <c r="I21" s="46"/>
    </row>
    <row r="22" customFormat="1" ht="19" customHeight="1" spans="1:9">
      <c r="A22" s="9"/>
      <c r="B22" s="28"/>
      <c r="C22" s="28"/>
      <c r="D22" s="32" t="s">
        <v>168</v>
      </c>
      <c r="E22" s="37" t="s">
        <v>169</v>
      </c>
      <c r="F22" s="37" t="s">
        <v>72</v>
      </c>
      <c r="G22" s="9">
        <v>2</v>
      </c>
      <c r="H22" s="9">
        <v>2</v>
      </c>
      <c r="I22" s="46"/>
    </row>
    <row r="23" customFormat="1" ht="19" customHeight="1" spans="1:9">
      <c r="A23" s="9"/>
      <c r="B23" s="28"/>
      <c r="C23" s="30"/>
      <c r="D23" s="32" t="s">
        <v>170</v>
      </c>
      <c r="E23" s="37" t="s">
        <v>171</v>
      </c>
      <c r="F23" s="37" t="s">
        <v>72</v>
      </c>
      <c r="G23" s="9">
        <v>1</v>
      </c>
      <c r="H23" s="9">
        <v>1</v>
      </c>
      <c r="I23" s="46"/>
    </row>
    <row r="24" customFormat="1" ht="19" customHeight="1" spans="1:9">
      <c r="A24" s="9"/>
      <c r="B24" s="28"/>
      <c r="C24" s="31" t="s">
        <v>172</v>
      </c>
      <c r="D24" s="32" t="s">
        <v>94</v>
      </c>
      <c r="E24" s="37" t="s">
        <v>95</v>
      </c>
      <c r="F24" s="37" t="s">
        <v>72</v>
      </c>
      <c r="G24" s="9">
        <v>2</v>
      </c>
      <c r="H24" s="9">
        <v>2</v>
      </c>
      <c r="I24" s="46"/>
    </row>
    <row r="25" customFormat="1" ht="19" customHeight="1" spans="1:9">
      <c r="A25" s="9"/>
      <c r="B25" s="28"/>
      <c r="C25" s="28"/>
      <c r="D25" s="32" t="s">
        <v>96</v>
      </c>
      <c r="E25" s="37" t="s">
        <v>97</v>
      </c>
      <c r="F25" s="37" t="s">
        <v>72</v>
      </c>
      <c r="G25" s="9">
        <v>2</v>
      </c>
      <c r="H25" s="9">
        <v>2</v>
      </c>
      <c r="I25" s="46"/>
    </row>
    <row r="26" customFormat="1" ht="19" customHeight="1" spans="1:9">
      <c r="A26" s="9"/>
      <c r="B26" s="28"/>
      <c r="C26" s="28"/>
      <c r="D26" s="32" t="s">
        <v>173</v>
      </c>
      <c r="E26" s="37" t="s">
        <v>169</v>
      </c>
      <c r="F26" s="37" t="s">
        <v>72</v>
      </c>
      <c r="G26" s="9">
        <v>1</v>
      </c>
      <c r="H26" s="9">
        <v>1</v>
      </c>
      <c r="I26" s="46"/>
    </row>
    <row r="27" customFormat="1" ht="33" customHeight="1" spans="1:9">
      <c r="A27" s="9"/>
      <c r="B27" s="28"/>
      <c r="C27" s="30"/>
      <c r="D27" s="32" t="s">
        <v>174</v>
      </c>
      <c r="E27" s="36">
        <v>1</v>
      </c>
      <c r="F27" s="38">
        <v>1</v>
      </c>
      <c r="G27" s="9">
        <v>5</v>
      </c>
      <c r="H27" s="9">
        <v>5</v>
      </c>
      <c r="I27" s="47"/>
    </row>
    <row r="28" s="1" customFormat="1" ht="29" customHeight="1" spans="1:9">
      <c r="A28" s="9"/>
      <c r="B28" s="29" t="s">
        <v>175</v>
      </c>
      <c r="C28" s="12" t="s">
        <v>108</v>
      </c>
      <c r="D28" s="10" t="s">
        <v>266</v>
      </c>
      <c r="E28" s="95" t="s">
        <v>267</v>
      </c>
      <c r="F28" s="95" t="s">
        <v>267</v>
      </c>
      <c r="G28" s="9">
        <v>5</v>
      </c>
      <c r="H28" s="9">
        <v>5</v>
      </c>
      <c r="I28" s="48"/>
    </row>
    <row r="29" s="1" customFormat="1" ht="19" customHeight="1" spans="1:9">
      <c r="A29" s="9"/>
      <c r="B29" s="53"/>
      <c r="C29" s="12" t="s">
        <v>111</v>
      </c>
      <c r="D29" s="10" t="s">
        <v>268</v>
      </c>
      <c r="E29" s="10" t="s">
        <v>269</v>
      </c>
      <c r="F29" s="10" t="s">
        <v>269</v>
      </c>
      <c r="G29" s="10">
        <v>5</v>
      </c>
      <c r="H29" s="10">
        <v>5</v>
      </c>
      <c r="I29" s="10"/>
    </row>
    <row r="30" s="1" customFormat="1" ht="19" customHeight="1" spans="1:9">
      <c r="A30" s="9"/>
      <c r="B30" s="53"/>
      <c r="C30" s="12"/>
      <c r="D30" s="10" t="s">
        <v>270</v>
      </c>
      <c r="E30" s="10" t="s">
        <v>271</v>
      </c>
      <c r="F30" s="36" t="s">
        <v>72</v>
      </c>
      <c r="G30" s="10">
        <v>5</v>
      </c>
      <c r="H30" s="10">
        <v>5</v>
      </c>
      <c r="I30" s="10"/>
    </row>
    <row r="31" s="1" customFormat="1" ht="19" customHeight="1" spans="1:9">
      <c r="A31" s="9"/>
      <c r="B31" s="53"/>
      <c r="C31" s="12"/>
      <c r="D31" s="10" t="s">
        <v>272</v>
      </c>
      <c r="E31" s="96" t="s">
        <v>223</v>
      </c>
      <c r="F31" s="96" t="s">
        <v>223</v>
      </c>
      <c r="G31" s="10">
        <v>5</v>
      </c>
      <c r="H31" s="10">
        <v>5</v>
      </c>
      <c r="I31" s="10"/>
    </row>
    <row r="32" s="1" customFormat="1" ht="31" customHeight="1" spans="1:9">
      <c r="A32" s="9"/>
      <c r="B32" s="53"/>
      <c r="C32" s="12"/>
      <c r="D32" s="10" t="s">
        <v>273</v>
      </c>
      <c r="E32" s="96" t="s">
        <v>223</v>
      </c>
      <c r="F32" s="96" t="s">
        <v>223</v>
      </c>
      <c r="G32" s="10">
        <v>5</v>
      </c>
      <c r="H32" s="10">
        <v>5</v>
      </c>
      <c r="I32" s="10"/>
    </row>
    <row r="33" s="1" customFormat="1" ht="19" customHeight="1" spans="1:9">
      <c r="A33" s="9"/>
      <c r="B33" s="53"/>
      <c r="C33" s="12" t="s">
        <v>179</v>
      </c>
      <c r="D33" s="10" t="s">
        <v>274</v>
      </c>
      <c r="E33" s="96" t="s">
        <v>215</v>
      </c>
      <c r="F33" s="96" t="s">
        <v>215</v>
      </c>
      <c r="G33" s="10">
        <v>5</v>
      </c>
      <c r="H33" s="10">
        <v>5</v>
      </c>
      <c r="I33" s="10"/>
    </row>
    <row r="34" s="1" customFormat="1" ht="32" customHeight="1" spans="1:9">
      <c r="A34" s="9"/>
      <c r="B34" s="53"/>
      <c r="C34" s="12"/>
      <c r="D34" s="10" t="s">
        <v>275</v>
      </c>
      <c r="E34" s="97" t="s">
        <v>223</v>
      </c>
      <c r="F34" s="97" t="s">
        <v>223</v>
      </c>
      <c r="G34" s="9">
        <v>5</v>
      </c>
      <c r="H34" s="9">
        <v>5</v>
      </c>
      <c r="I34" s="48"/>
    </row>
    <row r="35" s="1" customFormat="1" ht="19" customHeight="1" spans="1:9">
      <c r="A35" s="9"/>
      <c r="B35" s="23"/>
      <c r="C35" s="12" t="s">
        <v>182</v>
      </c>
      <c r="D35" s="10" t="s">
        <v>121</v>
      </c>
      <c r="E35" s="36">
        <v>1</v>
      </c>
      <c r="F35" s="36">
        <v>1</v>
      </c>
      <c r="G35" s="9">
        <v>5</v>
      </c>
      <c r="H35" s="9">
        <v>5</v>
      </c>
      <c r="I35" s="48"/>
    </row>
    <row r="36" s="1" customFormat="1" ht="19" customHeight="1" spans="1:9">
      <c r="A36" s="9"/>
      <c r="B36" s="10" t="s">
        <v>183</v>
      </c>
      <c r="C36" s="12" t="s">
        <v>187</v>
      </c>
      <c r="D36" s="10" t="s">
        <v>276</v>
      </c>
      <c r="E36" s="36" t="s">
        <v>277</v>
      </c>
      <c r="F36" s="36" t="s">
        <v>72</v>
      </c>
      <c r="G36" s="9">
        <v>5</v>
      </c>
      <c r="H36" s="9">
        <v>5</v>
      </c>
      <c r="I36" s="48"/>
    </row>
    <row r="37" s="1" customFormat="1" ht="26" customHeight="1" spans="1:9">
      <c r="A37" s="9"/>
      <c r="B37" s="10"/>
      <c r="C37" s="54" t="s">
        <v>184</v>
      </c>
      <c r="D37" s="10" t="s">
        <v>278</v>
      </c>
      <c r="E37" s="9" t="s">
        <v>279</v>
      </c>
      <c r="F37" s="36" t="s">
        <v>72</v>
      </c>
      <c r="G37" s="9">
        <v>8</v>
      </c>
      <c r="H37" s="9">
        <v>8</v>
      </c>
      <c r="I37" s="48"/>
    </row>
    <row r="38" s="1" customFormat="1" ht="22" customHeight="1" spans="1:9">
      <c r="A38" s="9"/>
      <c r="B38" s="10"/>
      <c r="C38" s="55"/>
      <c r="D38" s="10" t="s">
        <v>280</v>
      </c>
      <c r="E38" s="9" t="s">
        <v>281</v>
      </c>
      <c r="F38" s="36" t="s">
        <v>72</v>
      </c>
      <c r="G38" s="9">
        <v>7</v>
      </c>
      <c r="H38" s="9">
        <v>7</v>
      </c>
      <c r="I38" s="48"/>
    </row>
    <row r="39" s="1" customFormat="1" ht="19" customHeight="1" spans="1:9">
      <c r="A39" s="9"/>
      <c r="B39" s="10"/>
      <c r="C39" s="12" t="s">
        <v>282</v>
      </c>
      <c r="D39" s="10" t="s">
        <v>283</v>
      </c>
      <c r="E39" s="9" t="s">
        <v>284</v>
      </c>
      <c r="F39" s="36" t="s">
        <v>72</v>
      </c>
      <c r="G39" s="9">
        <v>5</v>
      </c>
      <c r="H39" s="9">
        <v>5</v>
      </c>
      <c r="I39" s="48"/>
    </row>
    <row r="40" s="1" customFormat="1" ht="19" customHeight="1" spans="1:9">
      <c r="A40" s="9"/>
      <c r="B40" s="29" t="s">
        <v>190</v>
      </c>
      <c r="C40" s="12" t="s">
        <v>191</v>
      </c>
      <c r="D40" s="10" t="s">
        <v>192</v>
      </c>
      <c r="E40" s="51" t="s">
        <v>285</v>
      </c>
      <c r="F40" s="51" t="s">
        <v>285</v>
      </c>
      <c r="G40" s="9">
        <v>10</v>
      </c>
      <c r="H40" s="9">
        <v>10</v>
      </c>
      <c r="I40" s="48"/>
    </row>
    <row r="41" s="1" customFormat="1" ht="19" customHeight="1" spans="1:9">
      <c r="A41" s="9"/>
      <c r="B41" s="27"/>
      <c r="C41" s="12"/>
      <c r="D41" s="10"/>
      <c r="E41" s="9"/>
      <c r="F41" s="12"/>
      <c r="G41" s="8"/>
      <c r="H41" s="8"/>
      <c r="I41" s="48"/>
    </row>
    <row r="42" ht="16" customHeight="1" spans="1:9">
      <c r="A42" s="16" t="s">
        <v>135</v>
      </c>
      <c r="B42" s="17"/>
      <c r="C42" s="17"/>
      <c r="D42" s="17"/>
      <c r="E42" s="17"/>
      <c r="F42" s="40"/>
      <c r="G42" s="14">
        <f>SUM(G16:G41)</f>
        <v>100</v>
      </c>
      <c r="H42" s="14">
        <f>SUM(H16:H41)</f>
        <v>100</v>
      </c>
      <c r="I42" s="46"/>
    </row>
    <row r="43" s="1" customFormat="1" ht="36" customHeight="1" spans="1:9">
      <c r="A43" s="8" t="s">
        <v>136</v>
      </c>
      <c r="B43" s="41" t="s">
        <v>208</v>
      </c>
      <c r="C43" s="42"/>
      <c r="D43" s="42"/>
      <c r="E43" s="42"/>
      <c r="F43" s="42"/>
      <c r="G43" s="42"/>
      <c r="H43" s="42"/>
      <c r="I43" s="49"/>
    </row>
    <row r="44" s="1" customFormat="1" ht="18" customHeight="1" spans="1:8">
      <c r="A44" s="6"/>
      <c r="B44" s="6" t="s">
        <v>238</v>
      </c>
      <c r="C44" s="6"/>
      <c r="D44" s="7"/>
      <c r="E44" s="6"/>
      <c r="F44" s="6"/>
      <c r="G44" s="6"/>
      <c r="H44" s="6"/>
    </row>
    <row r="45" ht="33" customHeight="1" spans="1:9">
      <c r="A45" s="43" t="s">
        <v>197</v>
      </c>
      <c r="B45" s="43"/>
      <c r="C45" s="43"/>
      <c r="D45" s="43"/>
      <c r="E45" s="43"/>
      <c r="F45" s="43"/>
      <c r="G45" s="43"/>
      <c r="H45" s="43"/>
      <c r="I45" s="43"/>
    </row>
    <row r="46" ht="17" customHeight="1" spans="1:9">
      <c r="A46" s="44" t="s">
        <v>139</v>
      </c>
      <c r="B46" s="44"/>
      <c r="C46" s="44"/>
      <c r="D46" s="44"/>
      <c r="E46" s="44"/>
      <c r="F46" s="44"/>
      <c r="G46" s="44"/>
      <c r="H46" s="44"/>
      <c r="I46" s="44"/>
    </row>
    <row r="47" ht="29" customHeight="1" spans="1:9">
      <c r="A47" s="43" t="s">
        <v>140</v>
      </c>
      <c r="B47" s="43"/>
      <c r="C47" s="43"/>
      <c r="D47" s="43"/>
      <c r="E47" s="43"/>
      <c r="F47" s="43"/>
      <c r="G47" s="43"/>
      <c r="H47" s="43"/>
      <c r="I47" s="43"/>
    </row>
    <row r="48" ht="33" customHeight="1" spans="1:9">
      <c r="A48" s="43" t="s">
        <v>141</v>
      </c>
      <c r="B48" s="43"/>
      <c r="C48" s="43"/>
      <c r="D48" s="43"/>
      <c r="E48" s="43"/>
      <c r="F48" s="43"/>
      <c r="G48" s="43"/>
      <c r="H48" s="43"/>
      <c r="I48" s="43"/>
    </row>
  </sheetData>
  <mergeCells count="41">
    <mergeCell ref="A2:I2"/>
    <mergeCell ref="B5:I5"/>
    <mergeCell ref="B6:E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E13"/>
    <mergeCell ref="F13:I13"/>
    <mergeCell ref="B14:E14"/>
    <mergeCell ref="F14:I14"/>
    <mergeCell ref="A42:F42"/>
    <mergeCell ref="B43:I43"/>
    <mergeCell ref="A45:I45"/>
    <mergeCell ref="A46:I46"/>
    <mergeCell ref="A47:I47"/>
    <mergeCell ref="A48:I48"/>
    <mergeCell ref="A7:A12"/>
    <mergeCell ref="A13:A14"/>
    <mergeCell ref="A15:A41"/>
    <mergeCell ref="B16:B20"/>
    <mergeCell ref="B21:B27"/>
    <mergeCell ref="B28:B35"/>
    <mergeCell ref="B36:B39"/>
    <mergeCell ref="B40:B41"/>
    <mergeCell ref="C16:C18"/>
    <mergeCell ref="C19:C20"/>
    <mergeCell ref="C21:C23"/>
    <mergeCell ref="C24:C27"/>
    <mergeCell ref="C29:C32"/>
    <mergeCell ref="C33:C34"/>
    <mergeCell ref="C37:C38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D17" sqref="D17"/>
    </sheetView>
  </sheetViews>
  <sheetFormatPr defaultColWidth="9" defaultRowHeight="13.5"/>
  <cols>
    <col min="6" max="6" width="12.375" customWidth="1"/>
  </cols>
  <sheetData>
    <row r="1" ht="20.25" spans="1:9">
      <c r="A1" s="4" t="s">
        <v>142</v>
      </c>
      <c r="B1" s="4"/>
      <c r="C1" s="4"/>
      <c r="D1" s="4"/>
      <c r="E1" s="4"/>
      <c r="F1" s="4"/>
      <c r="G1" s="4"/>
      <c r="H1" s="4"/>
      <c r="I1" s="4"/>
    </row>
    <row r="2" spans="1:8">
      <c r="A2" s="5"/>
      <c r="B2" s="5"/>
      <c r="C2" s="5"/>
      <c r="D2" s="3"/>
      <c r="E2" s="5" t="s">
        <v>143</v>
      </c>
      <c r="F2" s="5"/>
      <c r="G2" s="5"/>
      <c r="H2" s="5"/>
    </row>
    <row r="3" spans="1:9">
      <c r="A3" s="6" t="s">
        <v>227</v>
      </c>
      <c r="B3" s="6"/>
      <c r="C3" s="6"/>
      <c r="D3" s="7"/>
      <c r="E3" s="6"/>
      <c r="F3" s="6"/>
      <c r="G3" s="6"/>
      <c r="H3" s="6" t="s">
        <v>228</v>
      </c>
      <c r="I3" s="1"/>
    </row>
    <row r="4" spans="1:9">
      <c r="A4" s="8" t="s">
        <v>144</v>
      </c>
      <c r="B4" s="9" t="s">
        <v>26</v>
      </c>
      <c r="C4" s="9"/>
      <c r="D4" s="10"/>
      <c r="E4" s="9"/>
      <c r="F4" s="9"/>
      <c r="G4" s="9"/>
      <c r="H4" s="9"/>
      <c r="I4" s="9"/>
    </row>
    <row r="5" spans="1:9">
      <c r="A5" s="11" t="s">
        <v>145</v>
      </c>
      <c r="B5" s="9" t="s">
        <v>146</v>
      </c>
      <c r="C5" s="9"/>
      <c r="D5" s="10"/>
      <c r="E5" s="12"/>
      <c r="F5" s="9" t="s">
        <v>147</v>
      </c>
      <c r="G5" s="9" t="s">
        <v>44</v>
      </c>
      <c r="H5" s="9"/>
      <c r="I5" s="9"/>
    </row>
    <row r="6" ht="22.5" spans="1:9">
      <c r="A6" s="13" t="s">
        <v>148</v>
      </c>
      <c r="B6" s="14" t="s">
        <v>46</v>
      </c>
      <c r="C6" s="14"/>
      <c r="D6" s="15" t="s">
        <v>149</v>
      </c>
      <c r="E6" s="16" t="s">
        <v>150</v>
      </c>
      <c r="F6" s="15" t="s">
        <v>151</v>
      </c>
      <c r="G6" s="16" t="s">
        <v>152</v>
      </c>
      <c r="H6" s="17"/>
      <c r="I6" s="40"/>
    </row>
    <row r="7" spans="1:9">
      <c r="A7" s="18"/>
      <c r="B7" s="14" t="s">
        <v>153</v>
      </c>
      <c r="C7" s="14"/>
      <c r="D7" s="19">
        <f t="shared" ref="D7:F7" si="0">D8+D11</f>
        <v>130000</v>
      </c>
      <c r="E7" s="20">
        <f t="shared" si="0"/>
        <v>0</v>
      </c>
      <c r="F7" s="20">
        <f t="shared" si="0"/>
        <v>0</v>
      </c>
      <c r="G7" s="16">
        <f>F7/(D7+E7)</f>
        <v>0</v>
      </c>
      <c r="H7" s="17"/>
      <c r="I7" s="40"/>
    </row>
    <row r="8" spans="1:9">
      <c r="A8" s="18"/>
      <c r="B8" s="22" t="s">
        <v>154</v>
      </c>
      <c r="C8" s="22"/>
      <c r="D8" s="19">
        <f>D9+D10</f>
        <v>130000</v>
      </c>
      <c r="E8" s="20">
        <f>E9+E10</f>
        <v>0</v>
      </c>
      <c r="F8" s="20">
        <v>0</v>
      </c>
      <c r="G8" s="16" t="s">
        <v>52</v>
      </c>
      <c r="H8" s="17"/>
      <c r="I8" s="40"/>
    </row>
    <row r="9" spans="1:9">
      <c r="A9" s="23"/>
      <c r="B9" s="24" t="s">
        <v>155</v>
      </c>
      <c r="C9" s="24"/>
      <c r="D9" s="11">
        <v>130000</v>
      </c>
      <c r="E9" s="25"/>
      <c r="F9" s="26">
        <v>0</v>
      </c>
      <c r="G9" s="16" t="s">
        <v>52</v>
      </c>
      <c r="H9" s="17"/>
      <c r="I9" s="40"/>
    </row>
    <row r="10" spans="1:9">
      <c r="A10" s="23"/>
      <c r="B10" s="24" t="s">
        <v>156</v>
      </c>
      <c r="C10" s="24"/>
      <c r="D10" s="11"/>
      <c r="E10" s="25"/>
      <c r="F10" s="26"/>
      <c r="G10" s="16" t="s">
        <v>52</v>
      </c>
      <c r="H10" s="17"/>
      <c r="I10" s="40"/>
    </row>
    <row r="11" spans="1:9">
      <c r="A11" s="27"/>
      <c r="B11" s="24" t="s">
        <v>54</v>
      </c>
      <c r="C11" s="24"/>
      <c r="D11" s="11"/>
      <c r="E11" s="25"/>
      <c r="F11" s="26"/>
      <c r="G11" s="16" t="s">
        <v>52</v>
      </c>
      <c r="H11" s="17"/>
      <c r="I11" s="40"/>
    </row>
    <row r="12" spans="1:9">
      <c r="A12" s="13" t="s">
        <v>55</v>
      </c>
      <c r="B12" s="14" t="s">
        <v>56</v>
      </c>
      <c r="C12" s="14"/>
      <c r="D12" s="15"/>
      <c r="E12" s="14"/>
      <c r="F12" s="14" t="s">
        <v>57</v>
      </c>
      <c r="G12" s="14"/>
      <c r="H12" s="14"/>
      <c r="I12" s="14"/>
    </row>
    <row r="13" ht="56" customHeight="1" spans="1:9">
      <c r="A13" s="23"/>
      <c r="B13" s="10" t="s">
        <v>286</v>
      </c>
      <c r="C13" s="10"/>
      <c r="D13" s="10"/>
      <c r="E13" s="10"/>
      <c r="F13" s="10" t="s">
        <v>287</v>
      </c>
      <c r="G13" s="10"/>
      <c r="H13" s="10"/>
      <c r="I13" s="10"/>
    </row>
    <row r="14" ht="22.5" spans="1:9">
      <c r="A14" s="9" t="s">
        <v>59</v>
      </c>
      <c r="B14" s="28" t="s">
        <v>60</v>
      </c>
      <c r="C14" s="28" t="s">
        <v>61</v>
      </c>
      <c r="D14" s="29" t="s">
        <v>62</v>
      </c>
      <c r="E14" s="30" t="s">
        <v>63</v>
      </c>
      <c r="F14" s="28" t="s">
        <v>64</v>
      </c>
      <c r="G14" s="28" t="s">
        <v>65</v>
      </c>
      <c r="H14" s="28" t="s">
        <v>66</v>
      </c>
      <c r="I14" s="45" t="s">
        <v>67</v>
      </c>
    </row>
    <row r="15" ht="22.5" spans="1:9">
      <c r="A15" s="9"/>
      <c r="B15" s="29" t="s">
        <v>159</v>
      </c>
      <c r="C15" s="31" t="s">
        <v>160</v>
      </c>
      <c r="D15" s="32" t="s">
        <v>161</v>
      </c>
      <c r="E15" s="33" t="s">
        <v>162</v>
      </c>
      <c r="F15" s="9" t="s">
        <v>72</v>
      </c>
      <c r="G15" s="9">
        <v>2</v>
      </c>
      <c r="H15" s="9">
        <v>2</v>
      </c>
      <c r="I15" s="46"/>
    </row>
    <row r="16" ht="22.5" spans="1:9">
      <c r="A16" s="9"/>
      <c r="B16" s="28"/>
      <c r="C16" s="28"/>
      <c r="D16" s="32" t="s">
        <v>70</v>
      </c>
      <c r="E16" s="33" t="s">
        <v>71</v>
      </c>
      <c r="F16" s="9" t="s">
        <v>72</v>
      </c>
      <c r="G16" s="9">
        <v>2</v>
      </c>
      <c r="H16" s="9">
        <v>2</v>
      </c>
      <c r="I16" s="46"/>
    </row>
    <row r="17" ht="22.5" spans="1:9">
      <c r="A17" s="9"/>
      <c r="B17" s="28"/>
      <c r="C17" s="30"/>
      <c r="D17" s="32" t="s">
        <v>73</v>
      </c>
      <c r="E17" s="33" t="s">
        <v>74</v>
      </c>
      <c r="F17" s="9" t="s">
        <v>72</v>
      </c>
      <c r="G17" s="9">
        <v>2</v>
      </c>
      <c r="H17" s="9">
        <v>2</v>
      </c>
      <c r="I17" s="46"/>
    </row>
    <row r="18" spans="1:9">
      <c r="A18" s="9"/>
      <c r="B18" s="28"/>
      <c r="C18" s="31" t="s">
        <v>163</v>
      </c>
      <c r="D18" s="32" t="s">
        <v>164</v>
      </c>
      <c r="E18" s="34">
        <v>1</v>
      </c>
      <c r="F18" s="35">
        <v>1</v>
      </c>
      <c r="G18" s="9">
        <v>2</v>
      </c>
      <c r="H18" s="9">
        <v>2</v>
      </c>
      <c r="I18" s="46"/>
    </row>
    <row r="19" spans="1:9">
      <c r="A19" s="9"/>
      <c r="B19" s="28"/>
      <c r="C19" s="30"/>
      <c r="D19" s="32" t="s">
        <v>165</v>
      </c>
      <c r="E19" s="36">
        <v>1</v>
      </c>
      <c r="F19" s="35">
        <v>1</v>
      </c>
      <c r="G19" s="9">
        <v>2</v>
      </c>
      <c r="H19" s="9">
        <v>2</v>
      </c>
      <c r="I19" s="46"/>
    </row>
    <row r="20" ht="22.5" spans="1:9">
      <c r="A20" s="9"/>
      <c r="B20" s="29" t="s">
        <v>166</v>
      </c>
      <c r="C20" s="31" t="s">
        <v>167</v>
      </c>
      <c r="D20" s="32" t="s">
        <v>94</v>
      </c>
      <c r="E20" s="37" t="s">
        <v>95</v>
      </c>
      <c r="F20" s="37" t="s">
        <v>72</v>
      </c>
      <c r="G20" s="9">
        <v>2</v>
      </c>
      <c r="H20" s="9">
        <v>2</v>
      </c>
      <c r="I20" s="46"/>
    </row>
    <row r="21" ht="22.5" spans="1:9">
      <c r="A21" s="9"/>
      <c r="B21" s="28"/>
      <c r="C21" s="28"/>
      <c r="D21" s="32" t="s">
        <v>168</v>
      </c>
      <c r="E21" s="37" t="s">
        <v>169</v>
      </c>
      <c r="F21" s="37" t="s">
        <v>72</v>
      </c>
      <c r="G21" s="9">
        <v>2</v>
      </c>
      <c r="H21" s="9">
        <v>2</v>
      </c>
      <c r="I21" s="46"/>
    </row>
    <row r="22" ht="22.5" spans="1:9">
      <c r="A22" s="9"/>
      <c r="B22" s="28"/>
      <c r="C22" s="30"/>
      <c r="D22" s="32" t="s">
        <v>170</v>
      </c>
      <c r="E22" s="37" t="s">
        <v>171</v>
      </c>
      <c r="F22" s="37" t="s">
        <v>72</v>
      </c>
      <c r="G22" s="9">
        <v>1</v>
      </c>
      <c r="H22" s="9">
        <v>1</v>
      </c>
      <c r="I22" s="46"/>
    </row>
    <row r="23" ht="22.5" spans="1:9">
      <c r="A23" s="9"/>
      <c r="B23" s="28"/>
      <c r="C23" s="31" t="s">
        <v>172</v>
      </c>
      <c r="D23" s="32" t="s">
        <v>94</v>
      </c>
      <c r="E23" s="37" t="s">
        <v>95</v>
      </c>
      <c r="F23" s="37" t="s">
        <v>72</v>
      </c>
      <c r="G23" s="9">
        <v>2</v>
      </c>
      <c r="H23" s="9">
        <v>2</v>
      </c>
      <c r="I23" s="46"/>
    </row>
    <row r="24" ht="22.5" spans="1:9">
      <c r="A24" s="9"/>
      <c r="B24" s="28"/>
      <c r="C24" s="28"/>
      <c r="D24" s="32" t="s">
        <v>96</v>
      </c>
      <c r="E24" s="37" t="s">
        <v>97</v>
      </c>
      <c r="F24" s="37" t="s">
        <v>72</v>
      </c>
      <c r="G24" s="9">
        <v>2</v>
      </c>
      <c r="H24" s="9">
        <v>2</v>
      </c>
      <c r="I24" s="46"/>
    </row>
    <row r="25" ht="22.5" spans="1:9">
      <c r="A25" s="9"/>
      <c r="B25" s="28"/>
      <c r="C25" s="28"/>
      <c r="D25" s="32" t="s">
        <v>173</v>
      </c>
      <c r="E25" s="37" t="s">
        <v>169</v>
      </c>
      <c r="F25" s="37" t="s">
        <v>72</v>
      </c>
      <c r="G25" s="9">
        <v>1</v>
      </c>
      <c r="H25" s="9">
        <v>1</v>
      </c>
      <c r="I25" s="46"/>
    </row>
    <row r="26" ht="31.5" spans="1:9">
      <c r="A26" s="9"/>
      <c r="B26" s="28"/>
      <c r="C26" s="30"/>
      <c r="D26" s="32" t="s">
        <v>174</v>
      </c>
      <c r="E26" s="36">
        <v>1</v>
      </c>
      <c r="F26" s="38">
        <v>0</v>
      </c>
      <c r="G26" s="9">
        <v>10</v>
      </c>
      <c r="H26" s="9">
        <v>0</v>
      </c>
      <c r="I26" s="47" t="s">
        <v>288</v>
      </c>
    </row>
    <row r="27" ht="22.5" spans="1:9">
      <c r="A27" s="9"/>
      <c r="B27" s="29" t="s">
        <v>175</v>
      </c>
      <c r="C27" s="31" t="s">
        <v>108</v>
      </c>
      <c r="D27" s="10" t="s">
        <v>289</v>
      </c>
      <c r="E27" s="51" t="s">
        <v>290</v>
      </c>
      <c r="F27" s="36" t="s">
        <v>291</v>
      </c>
      <c r="G27" s="9">
        <v>5</v>
      </c>
      <c r="H27" s="9">
        <v>5</v>
      </c>
      <c r="I27" s="48"/>
    </row>
    <row r="28" ht="22.5" spans="1:9">
      <c r="A28" s="9"/>
      <c r="B28" s="23"/>
      <c r="C28" s="30"/>
      <c r="D28" s="10" t="s">
        <v>292</v>
      </c>
      <c r="E28" s="51" t="s">
        <v>293</v>
      </c>
      <c r="F28" s="9" t="s">
        <v>294</v>
      </c>
      <c r="G28" s="9">
        <v>5</v>
      </c>
      <c r="H28" s="9">
        <v>5</v>
      </c>
      <c r="I28" s="48"/>
    </row>
    <row r="29" spans="1:9">
      <c r="A29" s="9"/>
      <c r="B29" s="23"/>
      <c r="C29" s="31" t="s">
        <v>111</v>
      </c>
      <c r="D29" s="10" t="s">
        <v>295</v>
      </c>
      <c r="E29" s="51" t="s">
        <v>296</v>
      </c>
      <c r="F29" s="51" t="s">
        <v>296</v>
      </c>
      <c r="G29" s="9">
        <v>5</v>
      </c>
      <c r="H29" s="9">
        <v>5</v>
      </c>
      <c r="I29" s="48"/>
    </row>
    <row r="30" spans="1:9">
      <c r="A30" s="9"/>
      <c r="B30" s="23"/>
      <c r="C30" s="30"/>
      <c r="D30" s="10" t="s">
        <v>297</v>
      </c>
      <c r="E30" s="51" t="s">
        <v>298</v>
      </c>
      <c r="F30" s="51" t="s">
        <v>298</v>
      </c>
      <c r="G30" s="9">
        <v>5</v>
      </c>
      <c r="H30" s="9">
        <v>5</v>
      </c>
      <c r="I30" s="48"/>
    </row>
    <row r="31" ht="22.5" spans="1:9">
      <c r="A31" s="9"/>
      <c r="B31" s="23"/>
      <c r="C31" s="12" t="s">
        <v>179</v>
      </c>
      <c r="D31" s="10" t="s">
        <v>299</v>
      </c>
      <c r="E31" s="36">
        <v>0.95</v>
      </c>
      <c r="F31" s="36">
        <v>1</v>
      </c>
      <c r="G31" s="9">
        <v>5</v>
      </c>
      <c r="H31" s="9">
        <v>5</v>
      </c>
      <c r="I31" s="48"/>
    </row>
    <row r="32" ht="22.5" spans="1:9">
      <c r="A32" s="9"/>
      <c r="B32" s="23"/>
      <c r="C32" s="12" t="s">
        <v>182</v>
      </c>
      <c r="D32" s="10" t="s">
        <v>121</v>
      </c>
      <c r="E32" s="36">
        <v>1</v>
      </c>
      <c r="F32" s="36">
        <v>1</v>
      </c>
      <c r="G32" s="9">
        <v>10</v>
      </c>
      <c r="H32" s="9">
        <v>10</v>
      </c>
      <c r="I32" s="48"/>
    </row>
    <row r="33" ht="22.5" spans="1:9">
      <c r="A33" s="9"/>
      <c r="B33" s="10" t="s">
        <v>183</v>
      </c>
      <c r="C33" s="12" t="s">
        <v>187</v>
      </c>
      <c r="D33" s="10" t="s">
        <v>300</v>
      </c>
      <c r="E33" s="9" t="s">
        <v>277</v>
      </c>
      <c r="F33" s="9" t="s">
        <v>72</v>
      </c>
      <c r="G33" s="9">
        <v>10</v>
      </c>
      <c r="H33" s="9">
        <v>10</v>
      </c>
      <c r="I33" s="48"/>
    </row>
    <row r="34" spans="1:9">
      <c r="A34" s="9"/>
      <c r="B34" s="10"/>
      <c r="C34" s="12" t="s">
        <v>184</v>
      </c>
      <c r="D34" s="10" t="s">
        <v>301</v>
      </c>
      <c r="E34" s="9" t="s">
        <v>237</v>
      </c>
      <c r="F34" s="9" t="s">
        <v>72</v>
      </c>
      <c r="G34" s="9">
        <v>15</v>
      </c>
      <c r="H34" s="9">
        <v>15</v>
      </c>
      <c r="I34" s="48"/>
    </row>
    <row r="35" ht="22.5" spans="1:9">
      <c r="A35" s="9"/>
      <c r="B35" s="29" t="s">
        <v>190</v>
      </c>
      <c r="C35" s="12" t="s">
        <v>191</v>
      </c>
      <c r="D35" s="10" t="s">
        <v>207</v>
      </c>
      <c r="E35" s="51" t="s">
        <v>285</v>
      </c>
      <c r="F35" s="36">
        <v>1</v>
      </c>
      <c r="G35" s="9">
        <v>10</v>
      </c>
      <c r="H35" s="9">
        <v>10</v>
      </c>
      <c r="I35" s="48"/>
    </row>
    <row r="36" spans="1:9">
      <c r="A36" s="9"/>
      <c r="B36" s="27"/>
      <c r="C36" s="12"/>
      <c r="D36" s="10"/>
      <c r="E36" s="9"/>
      <c r="F36" s="12"/>
      <c r="G36" s="8"/>
      <c r="H36" s="8"/>
      <c r="I36" s="48"/>
    </row>
    <row r="37" spans="1:9">
      <c r="A37" s="16" t="s">
        <v>135</v>
      </c>
      <c r="B37" s="17"/>
      <c r="C37" s="17"/>
      <c r="D37" s="17"/>
      <c r="E37" s="17"/>
      <c r="F37" s="40"/>
      <c r="G37" s="14">
        <f>SUM(G15:G36)</f>
        <v>100</v>
      </c>
      <c r="H37" s="14">
        <f>SUM(H15:H36)</f>
        <v>90</v>
      </c>
      <c r="I37" s="46"/>
    </row>
    <row r="38" spans="1:9">
      <c r="A38" s="8" t="s">
        <v>136</v>
      </c>
      <c r="B38" s="41" t="s">
        <v>261</v>
      </c>
      <c r="C38" s="42"/>
      <c r="D38" s="42"/>
      <c r="E38" s="42"/>
      <c r="F38" s="42"/>
      <c r="G38" s="42"/>
      <c r="H38" s="42"/>
      <c r="I38" s="49"/>
    </row>
    <row r="39" spans="1:9">
      <c r="A39" s="6"/>
      <c r="B39" s="6" t="s">
        <v>238</v>
      </c>
      <c r="C39" s="6"/>
      <c r="D39" s="7"/>
      <c r="E39" s="6"/>
      <c r="F39" s="6"/>
      <c r="G39" s="6"/>
      <c r="H39" s="6"/>
      <c r="I39" s="1"/>
    </row>
    <row r="40" spans="1:9">
      <c r="A40" s="43" t="s">
        <v>197</v>
      </c>
      <c r="B40" s="43"/>
      <c r="C40" s="43"/>
      <c r="D40" s="43"/>
      <c r="E40" s="43"/>
      <c r="F40" s="43"/>
      <c r="G40" s="43"/>
      <c r="H40" s="43"/>
      <c r="I40" s="43"/>
    </row>
    <row r="41" spans="1:9">
      <c r="A41" s="44" t="s">
        <v>139</v>
      </c>
      <c r="B41" s="44"/>
      <c r="C41" s="44"/>
      <c r="D41" s="44"/>
      <c r="E41" s="44"/>
      <c r="F41" s="44"/>
      <c r="G41" s="44"/>
      <c r="H41" s="44"/>
      <c r="I41" s="44"/>
    </row>
    <row r="42" spans="1:9">
      <c r="A42" s="43" t="s">
        <v>140</v>
      </c>
      <c r="B42" s="43"/>
      <c r="C42" s="43"/>
      <c r="D42" s="43"/>
      <c r="E42" s="43"/>
      <c r="F42" s="43"/>
      <c r="G42" s="43"/>
      <c r="H42" s="43"/>
      <c r="I42" s="43"/>
    </row>
    <row r="43" spans="1:9">
      <c r="A43" s="43" t="s">
        <v>141</v>
      </c>
      <c r="B43" s="43"/>
      <c r="C43" s="43"/>
      <c r="D43" s="43"/>
      <c r="E43" s="43"/>
      <c r="F43" s="43"/>
      <c r="G43" s="43"/>
      <c r="H43" s="43"/>
      <c r="I43" s="43"/>
    </row>
  </sheetData>
  <mergeCells count="40">
    <mergeCell ref="A1:I1"/>
    <mergeCell ref="B4:I4"/>
    <mergeCell ref="B5:E5"/>
    <mergeCell ref="G5:I5"/>
    <mergeCell ref="B6:C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E12"/>
    <mergeCell ref="F12:I12"/>
    <mergeCell ref="B13:E13"/>
    <mergeCell ref="F13:I13"/>
    <mergeCell ref="A37:F37"/>
    <mergeCell ref="B38:I38"/>
    <mergeCell ref="A40:I40"/>
    <mergeCell ref="A41:I41"/>
    <mergeCell ref="A42:I42"/>
    <mergeCell ref="A43:I43"/>
    <mergeCell ref="A6:A11"/>
    <mergeCell ref="A12:A13"/>
    <mergeCell ref="A14:A36"/>
    <mergeCell ref="B15:B19"/>
    <mergeCell ref="B20:B26"/>
    <mergeCell ref="B27:B32"/>
    <mergeCell ref="B33:B34"/>
    <mergeCell ref="B35:B36"/>
    <mergeCell ref="C15:C17"/>
    <mergeCell ref="C18:C19"/>
    <mergeCell ref="C20:C22"/>
    <mergeCell ref="C23:C26"/>
    <mergeCell ref="C27:C28"/>
    <mergeCell ref="C29:C30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B4" sqref="B4:I4"/>
    </sheetView>
  </sheetViews>
  <sheetFormatPr defaultColWidth="9" defaultRowHeight="13.5"/>
  <cols>
    <col min="6" max="6" width="12" customWidth="1"/>
  </cols>
  <sheetData>
    <row r="1" ht="20.25" spans="1:9">
      <c r="A1" s="4" t="s">
        <v>142</v>
      </c>
      <c r="B1" s="4"/>
      <c r="C1" s="4"/>
      <c r="D1" s="4"/>
      <c r="E1" s="4"/>
      <c r="F1" s="4"/>
      <c r="G1" s="4"/>
      <c r="H1" s="4"/>
      <c r="I1" s="4"/>
    </row>
    <row r="2" spans="1:8">
      <c r="A2" s="5"/>
      <c r="B2" s="5"/>
      <c r="C2" s="5"/>
      <c r="D2" s="3"/>
      <c r="E2" s="5" t="s">
        <v>143</v>
      </c>
      <c r="F2" s="5"/>
      <c r="G2" s="5"/>
      <c r="H2" s="5"/>
    </row>
    <row r="3" spans="1:9">
      <c r="A3" s="6" t="s">
        <v>227</v>
      </c>
      <c r="B3" s="6"/>
      <c r="C3" s="6"/>
      <c r="D3" s="7"/>
      <c r="E3" s="6"/>
      <c r="F3" s="6"/>
      <c r="G3" s="6"/>
      <c r="H3" s="6" t="s">
        <v>228</v>
      </c>
      <c r="I3" s="1"/>
    </row>
    <row r="4" spans="1:9">
      <c r="A4" s="8" t="s">
        <v>144</v>
      </c>
      <c r="B4" s="9" t="s">
        <v>28</v>
      </c>
      <c r="C4" s="9"/>
      <c r="D4" s="10"/>
      <c r="E4" s="9"/>
      <c r="F4" s="9"/>
      <c r="G4" s="9"/>
      <c r="H4" s="9"/>
      <c r="I4" s="9"/>
    </row>
    <row r="5" spans="1:9">
      <c r="A5" s="11" t="s">
        <v>145</v>
      </c>
      <c r="B5" s="9" t="s">
        <v>146</v>
      </c>
      <c r="C5" s="9"/>
      <c r="D5" s="10"/>
      <c r="E5" s="12"/>
      <c r="F5" s="9" t="s">
        <v>147</v>
      </c>
      <c r="G5" s="9" t="s">
        <v>44</v>
      </c>
      <c r="H5" s="9"/>
      <c r="I5" s="9"/>
    </row>
    <row r="6" ht="22.5" spans="1:9">
      <c r="A6" s="13" t="s">
        <v>148</v>
      </c>
      <c r="B6" s="14" t="s">
        <v>46</v>
      </c>
      <c r="C6" s="14"/>
      <c r="D6" s="15" t="s">
        <v>149</v>
      </c>
      <c r="E6" s="16" t="s">
        <v>150</v>
      </c>
      <c r="F6" s="15" t="s">
        <v>151</v>
      </c>
      <c r="G6" s="16" t="s">
        <v>152</v>
      </c>
      <c r="H6" s="17"/>
      <c r="I6" s="40"/>
    </row>
    <row r="7" spans="1:9">
      <c r="A7" s="18"/>
      <c r="B7" s="14" t="s">
        <v>153</v>
      </c>
      <c r="C7" s="14"/>
      <c r="D7" s="19">
        <v>140000</v>
      </c>
      <c r="E7" s="20">
        <f>E8+E11</f>
        <v>0</v>
      </c>
      <c r="F7" s="20">
        <v>140000</v>
      </c>
      <c r="G7" s="21">
        <v>1</v>
      </c>
      <c r="H7" s="17"/>
      <c r="I7" s="40"/>
    </row>
    <row r="8" spans="1:9">
      <c r="A8" s="18"/>
      <c r="B8" s="22" t="s">
        <v>154</v>
      </c>
      <c r="C8" s="22"/>
      <c r="D8" s="19">
        <v>140000</v>
      </c>
      <c r="E8" s="20">
        <f>E9+E10</f>
        <v>0</v>
      </c>
      <c r="F8" s="20">
        <v>140000</v>
      </c>
      <c r="G8" s="16" t="s">
        <v>52</v>
      </c>
      <c r="H8" s="17"/>
      <c r="I8" s="40"/>
    </row>
    <row r="9" spans="1:9">
      <c r="A9" s="23"/>
      <c r="B9" s="24" t="s">
        <v>155</v>
      </c>
      <c r="C9" s="24"/>
      <c r="D9" s="11">
        <v>140000</v>
      </c>
      <c r="E9" s="25"/>
      <c r="F9" s="26">
        <v>140000</v>
      </c>
      <c r="G9" s="16" t="s">
        <v>52</v>
      </c>
      <c r="H9" s="17"/>
      <c r="I9" s="40"/>
    </row>
    <row r="10" spans="1:9">
      <c r="A10" s="23"/>
      <c r="B10" s="24" t="s">
        <v>156</v>
      </c>
      <c r="C10" s="24"/>
      <c r="D10" s="11"/>
      <c r="E10" s="25"/>
      <c r="F10" s="26"/>
      <c r="G10" s="16" t="s">
        <v>52</v>
      </c>
      <c r="H10" s="17"/>
      <c r="I10" s="40"/>
    </row>
    <row r="11" spans="1:9">
      <c r="A11" s="27"/>
      <c r="B11" s="24" t="s">
        <v>54</v>
      </c>
      <c r="C11" s="24"/>
      <c r="D11" s="11"/>
      <c r="E11" s="25"/>
      <c r="F11" s="26"/>
      <c r="G11" s="16" t="s">
        <v>52</v>
      </c>
      <c r="H11" s="17"/>
      <c r="I11" s="40"/>
    </row>
    <row r="12" spans="1:9">
      <c r="A12" s="13" t="s">
        <v>55</v>
      </c>
      <c r="B12" s="14" t="s">
        <v>56</v>
      </c>
      <c r="C12" s="14"/>
      <c r="D12" s="15"/>
      <c r="E12" s="14"/>
      <c r="F12" s="14" t="s">
        <v>57</v>
      </c>
      <c r="G12" s="14"/>
      <c r="H12" s="14"/>
      <c r="I12" s="14"/>
    </row>
    <row r="13" spans="1:9">
      <c r="A13" s="23"/>
      <c r="B13" s="10" t="s">
        <v>302</v>
      </c>
      <c r="C13" s="10"/>
      <c r="D13" s="10"/>
      <c r="E13" s="10"/>
      <c r="F13" s="10" t="s">
        <v>302</v>
      </c>
      <c r="G13" s="10"/>
      <c r="H13" s="10"/>
      <c r="I13" s="10"/>
    </row>
    <row r="14" ht="22.5" spans="1:9">
      <c r="A14" s="9" t="s">
        <v>59</v>
      </c>
      <c r="B14" s="28" t="s">
        <v>60</v>
      </c>
      <c r="C14" s="28" t="s">
        <v>61</v>
      </c>
      <c r="D14" s="29" t="s">
        <v>62</v>
      </c>
      <c r="E14" s="30" t="s">
        <v>63</v>
      </c>
      <c r="F14" s="28" t="s">
        <v>64</v>
      </c>
      <c r="G14" s="28" t="s">
        <v>65</v>
      </c>
      <c r="H14" s="28" t="s">
        <v>66</v>
      </c>
      <c r="I14" s="45" t="s">
        <v>67</v>
      </c>
    </row>
    <row r="15" ht="22.5" spans="1:9">
      <c r="A15" s="9"/>
      <c r="B15" s="29" t="s">
        <v>159</v>
      </c>
      <c r="C15" s="31" t="s">
        <v>160</v>
      </c>
      <c r="D15" s="32" t="s">
        <v>161</v>
      </c>
      <c r="E15" s="33" t="s">
        <v>162</v>
      </c>
      <c r="F15" s="9" t="s">
        <v>72</v>
      </c>
      <c r="G15" s="9">
        <v>2</v>
      </c>
      <c r="H15" s="9">
        <v>2</v>
      </c>
      <c r="I15" s="46"/>
    </row>
    <row r="16" ht="22.5" spans="1:9">
      <c r="A16" s="9"/>
      <c r="B16" s="28"/>
      <c r="C16" s="28"/>
      <c r="D16" s="32" t="s">
        <v>70</v>
      </c>
      <c r="E16" s="33" t="s">
        <v>71</v>
      </c>
      <c r="F16" s="9" t="s">
        <v>72</v>
      </c>
      <c r="G16" s="9">
        <v>2</v>
      </c>
      <c r="H16" s="9">
        <v>2</v>
      </c>
      <c r="I16" s="46"/>
    </row>
    <row r="17" ht="22.5" spans="1:9">
      <c r="A17" s="9"/>
      <c r="B17" s="28"/>
      <c r="C17" s="30"/>
      <c r="D17" s="32" t="s">
        <v>73</v>
      </c>
      <c r="E17" s="33" t="s">
        <v>74</v>
      </c>
      <c r="F17" s="9" t="s">
        <v>72</v>
      </c>
      <c r="G17" s="9">
        <v>2</v>
      </c>
      <c r="H17" s="9">
        <v>2</v>
      </c>
      <c r="I17" s="46"/>
    </row>
    <row r="18" spans="1:9">
      <c r="A18" s="9"/>
      <c r="B18" s="28"/>
      <c r="C18" s="31" t="s">
        <v>163</v>
      </c>
      <c r="D18" s="32" t="s">
        <v>164</v>
      </c>
      <c r="E18" s="34">
        <v>1</v>
      </c>
      <c r="F18" s="35">
        <v>1</v>
      </c>
      <c r="G18" s="9">
        <v>2</v>
      </c>
      <c r="H18" s="9">
        <v>2</v>
      </c>
      <c r="I18" s="46"/>
    </row>
    <row r="19" spans="1:9">
      <c r="A19" s="9"/>
      <c r="B19" s="28"/>
      <c r="C19" s="30"/>
      <c r="D19" s="32" t="s">
        <v>165</v>
      </c>
      <c r="E19" s="36">
        <v>1</v>
      </c>
      <c r="F19" s="35">
        <v>1</v>
      </c>
      <c r="G19" s="9">
        <v>2</v>
      </c>
      <c r="H19" s="9">
        <v>2</v>
      </c>
      <c r="I19" s="46"/>
    </row>
    <row r="20" ht="22.5" spans="1:9">
      <c r="A20" s="9"/>
      <c r="B20" s="29" t="s">
        <v>166</v>
      </c>
      <c r="C20" s="31" t="s">
        <v>167</v>
      </c>
      <c r="D20" s="32" t="s">
        <v>94</v>
      </c>
      <c r="E20" s="37" t="s">
        <v>95</v>
      </c>
      <c r="F20" s="37" t="s">
        <v>72</v>
      </c>
      <c r="G20" s="9">
        <v>2</v>
      </c>
      <c r="H20" s="9">
        <v>2</v>
      </c>
      <c r="I20" s="46"/>
    </row>
    <row r="21" ht="22.5" spans="1:9">
      <c r="A21" s="9"/>
      <c r="B21" s="28"/>
      <c r="C21" s="28"/>
      <c r="D21" s="32" t="s">
        <v>168</v>
      </c>
      <c r="E21" s="37" t="s">
        <v>169</v>
      </c>
      <c r="F21" s="37" t="s">
        <v>72</v>
      </c>
      <c r="G21" s="9">
        <v>2</v>
      </c>
      <c r="H21" s="9">
        <v>2</v>
      </c>
      <c r="I21" s="46"/>
    </row>
    <row r="22" ht="22.5" spans="1:9">
      <c r="A22" s="9"/>
      <c r="B22" s="28"/>
      <c r="C22" s="30"/>
      <c r="D22" s="32" t="s">
        <v>170</v>
      </c>
      <c r="E22" s="37" t="s">
        <v>171</v>
      </c>
      <c r="F22" s="37" t="s">
        <v>72</v>
      </c>
      <c r="G22" s="9">
        <v>1</v>
      </c>
      <c r="H22" s="9">
        <v>1</v>
      </c>
      <c r="I22" s="46"/>
    </row>
    <row r="23" ht="22.5" spans="1:9">
      <c r="A23" s="9"/>
      <c r="B23" s="28"/>
      <c r="C23" s="31" t="s">
        <v>172</v>
      </c>
      <c r="D23" s="32" t="s">
        <v>94</v>
      </c>
      <c r="E23" s="37" t="s">
        <v>95</v>
      </c>
      <c r="F23" s="37" t="s">
        <v>72</v>
      </c>
      <c r="G23" s="9">
        <v>2</v>
      </c>
      <c r="H23" s="9">
        <v>2</v>
      </c>
      <c r="I23" s="46"/>
    </row>
    <row r="24" ht="22.5" spans="1:9">
      <c r="A24" s="9"/>
      <c r="B24" s="28"/>
      <c r="C24" s="28"/>
      <c r="D24" s="32" t="s">
        <v>96</v>
      </c>
      <c r="E24" s="37" t="s">
        <v>97</v>
      </c>
      <c r="F24" s="37" t="s">
        <v>72</v>
      </c>
      <c r="G24" s="9">
        <v>2</v>
      </c>
      <c r="H24" s="9">
        <v>2</v>
      </c>
      <c r="I24" s="46"/>
    </row>
    <row r="25" ht="22.5" spans="1:9">
      <c r="A25" s="9"/>
      <c r="B25" s="28"/>
      <c r="C25" s="28"/>
      <c r="D25" s="32" t="s">
        <v>173</v>
      </c>
      <c r="E25" s="37" t="s">
        <v>169</v>
      </c>
      <c r="F25" s="37" t="s">
        <v>72</v>
      </c>
      <c r="G25" s="9">
        <v>1</v>
      </c>
      <c r="H25" s="9">
        <v>1</v>
      </c>
      <c r="I25" s="46"/>
    </row>
    <row r="26" ht="22.5" spans="1:9">
      <c r="A26" s="9"/>
      <c r="B26" s="28"/>
      <c r="C26" s="30"/>
      <c r="D26" s="32" t="s">
        <v>174</v>
      </c>
      <c r="E26" s="36">
        <v>1</v>
      </c>
      <c r="F26" s="38">
        <v>1</v>
      </c>
      <c r="G26" s="9">
        <v>10</v>
      </c>
      <c r="H26" s="9">
        <v>10</v>
      </c>
      <c r="I26" s="47"/>
    </row>
    <row r="27" spans="1:9">
      <c r="A27" s="9"/>
      <c r="B27" s="29" t="s">
        <v>175</v>
      </c>
      <c r="C27" s="12" t="s">
        <v>108</v>
      </c>
      <c r="D27" s="10" t="s">
        <v>303</v>
      </c>
      <c r="E27" s="95" t="s">
        <v>267</v>
      </c>
      <c r="F27" s="95" t="s">
        <v>267</v>
      </c>
      <c r="G27" s="9">
        <v>5</v>
      </c>
      <c r="H27" s="9">
        <v>5</v>
      </c>
      <c r="I27" s="48"/>
    </row>
    <row r="28" ht="22.5" spans="1:9">
      <c r="A28" s="9"/>
      <c r="B28" s="23"/>
      <c r="C28" s="12" t="s">
        <v>111</v>
      </c>
      <c r="D28" s="10" t="s">
        <v>304</v>
      </c>
      <c r="E28" s="94" t="s">
        <v>223</v>
      </c>
      <c r="F28" s="36">
        <v>1</v>
      </c>
      <c r="G28" s="9">
        <v>10</v>
      </c>
      <c r="H28" s="9">
        <v>10</v>
      </c>
      <c r="I28" s="48"/>
    </row>
    <row r="29" spans="1:9">
      <c r="A29" s="9"/>
      <c r="B29" s="23"/>
      <c r="C29" s="12" t="s">
        <v>179</v>
      </c>
      <c r="D29" s="10" t="s">
        <v>305</v>
      </c>
      <c r="E29" s="36" t="s">
        <v>306</v>
      </c>
      <c r="F29" s="36" t="s">
        <v>72</v>
      </c>
      <c r="G29" s="9">
        <v>10</v>
      </c>
      <c r="H29" s="9">
        <v>10</v>
      </c>
      <c r="I29" s="48"/>
    </row>
    <row r="30" ht="22.5" spans="1:9">
      <c r="A30" s="9"/>
      <c r="B30" s="23"/>
      <c r="C30" s="12" t="s">
        <v>182</v>
      </c>
      <c r="D30" s="10" t="s">
        <v>121</v>
      </c>
      <c r="E30" s="36">
        <v>1</v>
      </c>
      <c r="F30" s="36">
        <v>1</v>
      </c>
      <c r="G30" s="9">
        <v>10</v>
      </c>
      <c r="H30" s="9">
        <v>10</v>
      </c>
      <c r="I30" s="48"/>
    </row>
    <row r="31" spans="1:9">
      <c r="A31" s="9"/>
      <c r="B31" s="23"/>
      <c r="C31" s="12"/>
      <c r="D31" s="10"/>
      <c r="E31" s="9"/>
      <c r="F31" s="9"/>
      <c r="G31" s="9"/>
      <c r="H31" s="9"/>
      <c r="I31" s="48"/>
    </row>
    <row r="32" spans="1:9">
      <c r="A32" s="9"/>
      <c r="B32" s="23"/>
      <c r="C32" s="12"/>
      <c r="D32" s="10"/>
      <c r="E32" s="9"/>
      <c r="F32" s="9"/>
      <c r="G32" s="9"/>
      <c r="H32" s="9"/>
      <c r="I32" s="48"/>
    </row>
    <row r="33" ht="33.75" spans="1:9">
      <c r="A33" s="9"/>
      <c r="B33" s="29" t="s">
        <v>183</v>
      </c>
      <c r="C33" s="12" t="s">
        <v>187</v>
      </c>
      <c r="D33" s="10" t="s">
        <v>307</v>
      </c>
      <c r="E33" s="9" t="s">
        <v>308</v>
      </c>
      <c r="F33" s="35" t="s">
        <v>72</v>
      </c>
      <c r="G33" s="9">
        <v>25</v>
      </c>
      <c r="H33" s="9">
        <v>25</v>
      </c>
      <c r="I33" s="48"/>
    </row>
    <row r="34" spans="1:9">
      <c r="A34" s="9"/>
      <c r="B34" s="23"/>
      <c r="C34" s="1"/>
      <c r="D34" s="1"/>
      <c r="E34" s="1"/>
      <c r="F34" s="1"/>
      <c r="G34" s="1"/>
      <c r="H34" s="1"/>
      <c r="I34" s="48"/>
    </row>
    <row r="35" spans="1:9">
      <c r="A35" s="9"/>
      <c r="B35" s="29" t="s">
        <v>190</v>
      </c>
      <c r="C35" s="12" t="s">
        <v>191</v>
      </c>
      <c r="D35" s="10" t="s">
        <v>192</v>
      </c>
      <c r="E35" s="36">
        <v>1</v>
      </c>
      <c r="F35" s="36">
        <v>1</v>
      </c>
      <c r="G35" s="9">
        <v>10</v>
      </c>
      <c r="H35" s="9">
        <v>10</v>
      </c>
      <c r="I35" s="48"/>
    </row>
    <row r="36" spans="1:9">
      <c r="A36" s="9"/>
      <c r="B36" s="27"/>
      <c r="C36" s="12"/>
      <c r="D36" s="10"/>
      <c r="E36" s="9"/>
      <c r="F36" s="12"/>
      <c r="G36" s="8"/>
      <c r="H36" s="8"/>
      <c r="I36" s="48"/>
    </row>
    <row r="37" spans="1:9">
      <c r="A37" s="16" t="s">
        <v>135</v>
      </c>
      <c r="B37" s="17"/>
      <c r="C37" s="17"/>
      <c r="D37" s="17"/>
      <c r="E37" s="17"/>
      <c r="F37" s="40"/>
      <c r="G37" s="14">
        <f>SUM(G15:G36)</f>
        <v>100</v>
      </c>
      <c r="H37" s="14">
        <f>SUM(H15:H36)</f>
        <v>100</v>
      </c>
      <c r="I37" s="46"/>
    </row>
    <row r="38" spans="1:9">
      <c r="A38" s="8" t="s">
        <v>136</v>
      </c>
      <c r="B38" s="41" t="s">
        <v>208</v>
      </c>
      <c r="C38" s="42"/>
      <c r="D38" s="42"/>
      <c r="E38" s="42"/>
      <c r="F38" s="42"/>
      <c r="G38" s="42"/>
      <c r="H38" s="42"/>
      <c r="I38" s="49"/>
    </row>
    <row r="39" spans="1:9">
      <c r="A39" s="6"/>
      <c r="B39" s="6" t="s">
        <v>238</v>
      </c>
      <c r="C39" s="6"/>
      <c r="D39" s="7"/>
      <c r="E39" s="6"/>
      <c r="F39" s="6"/>
      <c r="G39" s="6"/>
      <c r="H39" s="6"/>
      <c r="I39" s="1"/>
    </row>
    <row r="40" spans="1:9">
      <c r="A40" s="43" t="s">
        <v>197</v>
      </c>
      <c r="B40" s="43"/>
      <c r="C40" s="43"/>
      <c r="D40" s="43"/>
      <c r="E40" s="43"/>
      <c r="F40" s="43"/>
      <c r="G40" s="43"/>
      <c r="H40" s="43"/>
      <c r="I40" s="43"/>
    </row>
    <row r="41" spans="1:9">
      <c r="A41" s="44" t="s">
        <v>139</v>
      </c>
      <c r="B41" s="44"/>
      <c r="C41" s="44"/>
      <c r="D41" s="44"/>
      <c r="E41" s="44"/>
      <c r="F41" s="44"/>
      <c r="G41" s="44"/>
      <c r="H41" s="44"/>
      <c r="I41" s="44"/>
    </row>
    <row r="42" spans="1:9">
      <c r="A42" s="43" t="s">
        <v>140</v>
      </c>
      <c r="B42" s="43"/>
      <c r="C42" s="43"/>
      <c r="D42" s="43"/>
      <c r="E42" s="43"/>
      <c r="F42" s="43"/>
      <c r="G42" s="43"/>
      <c r="H42" s="43"/>
      <c r="I42" s="43"/>
    </row>
    <row r="43" spans="1:9">
      <c r="A43" s="43" t="s">
        <v>141</v>
      </c>
      <c r="B43" s="43"/>
      <c r="C43" s="43"/>
      <c r="D43" s="43"/>
      <c r="E43" s="43"/>
      <c r="F43" s="43"/>
      <c r="G43" s="43"/>
      <c r="H43" s="43"/>
      <c r="I43" s="43"/>
    </row>
  </sheetData>
  <mergeCells count="38">
    <mergeCell ref="A1:I1"/>
    <mergeCell ref="B4:I4"/>
    <mergeCell ref="B5:E5"/>
    <mergeCell ref="G5:I5"/>
    <mergeCell ref="B6:C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E12"/>
    <mergeCell ref="F12:I12"/>
    <mergeCell ref="B13:E13"/>
    <mergeCell ref="F13:I13"/>
    <mergeCell ref="A37:F37"/>
    <mergeCell ref="B38:I38"/>
    <mergeCell ref="A40:I40"/>
    <mergeCell ref="A41:I41"/>
    <mergeCell ref="A42:I42"/>
    <mergeCell ref="A43:I43"/>
    <mergeCell ref="A6:A11"/>
    <mergeCell ref="A12:A13"/>
    <mergeCell ref="A14:A36"/>
    <mergeCell ref="B15:B19"/>
    <mergeCell ref="B20:B26"/>
    <mergeCell ref="B27:B32"/>
    <mergeCell ref="B33:B34"/>
    <mergeCell ref="B35:B36"/>
    <mergeCell ref="C15:C17"/>
    <mergeCell ref="C18:C19"/>
    <mergeCell ref="C20:C22"/>
    <mergeCell ref="C23:C2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B4" sqref="B4:I4"/>
    </sheetView>
  </sheetViews>
  <sheetFormatPr defaultColWidth="9" defaultRowHeight="13.5"/>
  <cols>
    <col min="6" max="6" width="12.5" customWidth="1"/>
  </cols>
  <sheetData>
    <row r="1" ht="20.25" spans="1:9">
      <c r="A1" s="4" t="s">
        <v>142</v>
      </c>
      <c r="B1" s="4"/>
      <c r="C1" s="4"/>
      <c r="D1" s="4"/>
      <c r="E1" s="4"/>
      <c r="F1" s="4"/>
      <c r="G1" s="4"/>
      <c r="H1" s="4"/>
      <c r="I1" s="4"/>
    </row>
    <row r="2" spans="1:8">
      <c r="A2" s="5"/>
      <c r="B2" s="5"/>
      <c r="C2" s="5"/>
      <c r="D2" s="3"/>
      <c r="E2" s="5" t="s">
        <v>143</v>
      </c>
      <c r="F2" s="5"/>
      <c r="G2" s="5"/>
      <c r="H2" s="5"/>
    </row>
    <row r="3" spans="1:9">
      <c r="A3" s="6" t="s">
        <v>227</v>
      </c>
      <c r="B3" s="6"/>
      <c r="C3" s="6"/>
      <c r="D3" s="7"/>
      <c r="E3" s="6"/>
      <c r="F3" s="6"/>
      <c r="G3" s="6"/>
      <c r="H3" s="6" t="s">
        <v>228</v>
      </c>
      <c r="I3" s="1"/>
    </row>
    <row r="4" spans="1:9">
      <c r="A4" s="8" t="s">
        <v>144</v>
      </c>
      <c r="B4" s="9" t="s">
        <v>30</v>
      </c>
      <c r="C4" s="9"/>
      <c r="D4" s="10"/>
      <c r="E4" s="9"/>
      <c r="F4" s="9"/>
      <c r="G4" s="9"/>
      <c r="H4" s="9"/>
      <c r="I4" s="9"/>
    </row>
    <row r="5" spans="1:9">
      <c r="A5" s="11" t="s">
        <v>145</v>
      </c>
      <c r="B5" s="9" t="s">
        <v>146</v>
      </c>
      <c r="C5" s="9"/>
      <c r="D5" s="10"/>
      <c r="E5" s="12"/>
      <c r="F5" s="9" t="s">
        <v>147</v>
      </c>
      <c r="G5" s="9" t="s">
        <v>44</v>
      </c>
      <c r="H5" s="9"/>
      <c r="I5" s="9"/>
    </row>
    <row r="6" ht="22.5" spans="1:9">
      <c r="A6" s="13" t="s">
        <v>148</v>
      </c>
      <c r="B6" s="14" t="s">
        <v>46</v>
      </c>
      <c r="C6" s="14"/>
      <c r="D6" s="15" t="s">
        <v>149</v>
      </c>
      <c r="E6" s="16" t="s">
        <v>150</v>
      </c>
      <c r="F6" s="15" t="s">
        <v>151</v>
      </c>
      <c r="G6" s="16" t="s">
        <v>152</v>
      </c>
      <c r="H6" s="17"/>
      <c r="I6" s="40"/>
    </row>
    <row r="7" spans="1:9">
      <c r="A7" s="18"/>
      <c r="B7" s="14" t="s">
        <v>153</v>
      </c>
      <c r="C7" s="14"/>
      <c r="D7" s="19">
        <f t="shared" ref="D7:F7" si="0">D8+D11</f>
        <v>140000</v>
      </c>
      <c r="E7" s="20">
        <f t="shared" si="0"/>
        <v>0</v>
      </c>
      <c r="F7" s="20">
        <f t="shared" si="0"/>
        <v>33727.09</v>
      </c>
      <c r="G7" s="50">
        <v>0.2409</v>
      </c>
      <c r="H7" s="17"/>
      <c r="I7" s="40"/>
    </row>
    <row r="8" spans="1:9">
      <c r="A8" s="18"/>
      <c r="B8" s="22" t="s">
        <v>154</v>
      </c>
      <c r="C8" s="22"/>
      <c r="D8" s="19">
        <f>D9+D10</f>
        <v>140000</v>
      </c>
      <c r="E8" s="20">
        <f>E9+E10</f>
        <v>0</v>
      </c>
      <c r="F8" s="20">
        <v>33727.09</v>
      </c>
      <c r="G8" s="16" t="s">
        <v>52</v>
      </c>
      <c r="H8" s="17"/>
      <c r="I8" s="40"/>
    </row>
    <row r="9" spans="1:9">
      <c r="A9" s="23"/>
      <c r="B9" s="24" t="s">
        <v>155</v>
      </c>
      <c r="C9" s="24"/>
      <c r="D9" s="11">
        <v>140000</v>
      </c>
      <c r="E9" s="25"/>
      <c r="F9" s="20">
        <v>33727.09</v>
      </c>
      <c r="G9" s="16" t="s">
        <v>52</v>
      </c>
      <c r="H9" s="17"/>
      <c r="I9" s="40"/>
    </row>
    <row r="10" spans="1:9">
      <c r="A10" s="23"/>
      <c r="B10" s="24" t="s">
        <v>156</v>
      </c>
      <c r="C10" s="24"/>
      <c r="D10" s="11"/>
      <c r="E10" s="25"/>
      <c r="F10" s="26"/>
      <c r="G10" s="16" t="s">
        <v>52</v>
      </c>
      <c r="H10" s="17"/>
      <c r="I10" s="40"/>
    </row>
    <row r="11" spans="1:9">
      <c r="A11" s="27"/>
      <c r="B11" s="24" t="s">
        <v>54</v>
      </c>
      <c r="C11" s="24"/>
      <c r="D11" s="11"/>
      <c r="E11" s="25"/>
      <c r="F11" s="26"/>
      <c r="G11" s="16" t="s">
        <v>52</v>
      </c>
      <c r="H11" s="17"/>
      <c r="I11" s="40"/>
    </row>
    <row r="12" spans="1:9">
      <c r="A12" s="13" t="s">
        <v>55</v>
      </c>
      <c r="B12" s="14" t="s">
        <v>56</v>
      </c>
      <c r="C12" s="14"/>
      <c r="D12" s="15"/>
      <c r="E12" s="14"/>
      <c r="F12" s="14" t="s">
        <v>57</v>
      </c>
      <c r="G12" s="14"/>
      <c r="H12" s="14"/>
      <c r="I12" s="14"/>
    </row>
    <row r="13" ht="42" customHeight="1" spans="1:9">
      <c r="A13" s="23"/>
      <c r="B13" s="10" t="s">
        <v>309</v>
      </c>
      <c r="C13" s="10"/>
      <c r="D13" s="10"/>
      <c r="E13" s="10"/>
      <c r="F13" s="10" t="s">
        <v>310</v>
      </c>
      <c r="G13" s="10"/>
      <c r="H13" s="10"/>
      <c r="I13" s="10"/>
    </row>
    <row r="14" ht="22.5" spans="1:9">
      <c r="A14" s="9" t="s">
        <v>59</v>
      </c>
      <c r="B14" s="28" t="s">
        <v>60</v>
      </c>
      <c r="C14" s="28" t="s">
        <v>61</v>
      </c>
      <c r="D14" s="29" t="s">
        <v>62</v>
      </c>
      <c r="E14" s="30" t="s">
        <v>63</v>
      </c>
      <c r="F14" s="28" t="s">
        <v>64</v>
      </c>
      <c r="G14" s="28" t="s">
        <v>65</v>
      </c>
      <c r="H14" s="28" t="s">
        <v>66</v>
      </c>
      <c r="I14" s="45" t="s">
        <v>67</v>
      </c>
    </row>
    <row r="15" ht="22.5" spans="1:9">
      <c r="A15" s="9"/>
      <c r="B15" s="29" t="s">
        <v>159</v>
      </c>
      <c r="C15" s="31" t="s">
        <v>160</v>
      </c>
      <c r="D15" s="32" t="s">
        <v>161</v>
      </c>
      <c r="E15" s="33" t="s">
        <v>162</v>
      </c>
      <c r="F15" s="9" t="s">
        <v>72</v>
      </c>
      <c r="G15" s="9">
        <v>2</v>
      </c>
      <c r="H15" s="9">
        <v>2</v>
      </c>
      <c r="I15" s="46"/>
    </row>
    <row r="16" ht="22.5" spans="1:9">
      <c r="A16" s="9"/>
      <c r="B16" s="28"/>
      <c r="C16" s="28"/>
      <c r="D16" s="32" t="s">
        <v>70</v>
      </c>
      <c r="E16" s="33" t="s">
        <v>71</v>
      </c>
      <c r="F16" s="9" t="s">
        <v>72</v>
      </c>
      <c r="G16" s="9">
        <v>2</v>
      </c>
      <c r="H16" s="9">
        <v>2</v>
      </c>
      <c r="I16" s="46"/>
    </row>
    <row r="17" ht="22.5" spans="1:9">
      <c r="A17" s="9"/>
      <c r="B17" s="28"/>
      <c r="C17" s="30"/>
      <c r="D17" s="32" t="s">
        <v>73</v>
      </c>
      <c r="E17" s="33" t="s">
        <v>74</v>
      </c>
      <c r="F17" s="9" t="s">
        <v>72</v>
      </c>
      <c r="G17" s="9">
        <v>2</v>
      </c>
      <c r="H17" s="9">
        <v>2</v>
      </c>
      <c r="I17" s="46"/>
    </row>
    <row r="18" spans="1:9">
      <c r="A18" s="9"/>
      <c r="B18" s="28"/>
      <c r="C18" s="31" t="s">
        <v>163</v>
      </c>
      <c r="D18" s="32" t="s">
        <v>164</v>
      </c>
      <c r="E18" s="34">
        <v>1</v>
      </c>
      <c r="F18" s="35">
        <v>1</v>
      </c>
      <c r="G18" s="9">
        <v>2</v>
      </c>
      <c r="H18" s="9">
        <v>2</v>
      </c>
      <c r="I18" s="46"/>
    </row>
    <row r="19" spans="1:9">
      <c r="A19" s="9"/>
      <c r="B19" s="28"/>
      <c r="C19" s="30"/>
      <c r="D19" s="32" t="s">
        <v>165</v>
      </c>
      <c r="E19" s="36">
        <v>1</v>
      </c>
      <c r="F19" s="35">
        <v>1</v>
      </c>
      <c r="G19" s="9">
        <v>2</v>
      </c>
      <c r="H19" s="9">
        <v>2</v>
      </c>
      <c r="I19" s="46"/>
    </row>
    <row r="20" ht="22.5" spans="1:9">
      <c r="A20" s="9"/>
      <c r="B20" s="29" t="s">
        <v>166</v>
      </c>
      <c r="C20" s="31" t="s">
        <v>167</v>
      </c>
      <c r="D20" s="32" t="s">
        <v>94</v>
      </c>
      <c r="E20" s="37" t="s">
        <v>95</v>
      </c>
      <c r="F20" s="37" t="s">
        <v>72</v>
      </c>
      <c r="G20" s="9">
        <v>2</v>
      </c>
      <c r="H20" s="9">
        <v>2</v>
      </c>
      <c r="I20" s="46"/>
    </row>
    <row r="21" ht="22.5" spans="1:9">
      <c r="A21" s="9"/>
      <c r="B21" s="28"/>
      <c r="C21" s="28"/>
      <c r="D21" s="32" t="s">
        <v>168</v>
      </c>
      <c r="E21" s="37" t="s">
        <v>169</v>
      </c>
      <c r="F21" s="37" t="s">
        <v>72</v>
      </c>
      <c r="G21" s="9">
        <v>2</v>
      </c>
      <c r="H21" s="9">
        <v>2</v>
      </c>
      <c r="I21" s="46"/>
    </row>
    <row r="22" ht="22.5" spans="1:9">
      <c r="A22" s="9"/>
      <c r="B22" s="28"/>
      <c r="C22" s="30"/>
      <c r="D22" s="32" t="s">
        <v>170</v>
      </c>
      <c r="E22" s="37" t="s">
        <v>171</v>
      </c>
      <c r="F22" s="37" t="s">
        <v>72</v>
      </c>
      <c r="G22" s="9">
        <v>1</v>
      </c>
      <c r="H22" s="9">
        <v>1</v>
      </c>
      <c r="I22" s="46"/>
    </row>
    <row r="23" ht="22.5" spans="1:9">
      <c r="A23" s="9"/>
      <c r="B23" s="28"/>
      <c r="C23" s="31" t="s">
        <v>172</v>
      </c>
      <c r="D23" s="32" t="s">
        <v>94</v>
      </c>
      <c r="E23" s="37" t="s">
        <v>95</v>
      </c>
      <c r="F23" s="37" t="s">
        <v>72</v>
      </c>
      <c r="G23" s="9">
        <v>2</v>
      </c>
      <c r="H23" s="9">
        <v>2</v>
      </c>
      <c r="I23" s="46"/>
    </row>
    <row r="24" ht="22.5" spans="1:9">
      <c r="A24" s="9"/>
      <c r="B24" s="28"/>
      <c r="C24" s="28"/>
      <c r="D24" s="32" t="s">
        <v>96</v>
      </c>
      <c r="E24" s="37" t="s">
        <v>97</v>
      </c>
      <c r="F24" s="37" t="s">
        <v>72</v>
      </c>
      <c r="G24" s="9">
        <v>2</v>
      </c>
      <c r="H24" s="9">
        <v>2</v>
      </c>
      <c r="I24" s="46"/>
    </row>
    <row r="25" ht="22.5" spans="1:9">
      <c r="A25" s="9"/>
      <c r="B25" s="28"/>
      <c r="C25" s="28"/>
      <c r="D25" s="32" t="s">
        <v>173</v>
      </c>
      <c r="E25" s="37" t="s">
        <v>169</v>
      </c>
      <c r="F25" s="37" t="s">
        <v>72</v>
      </c>
      <c r="G25" s="9">
        <v>1</v>
      </c>
      <c r="H25" s="9">
        <v>1</v>
      </c>
      <c r="I25" s="46"/>
    </row>
    <row r="26" ht="22.5" spans="1:9">
      <c r="A26" s="9"/>
      <c r="B26" s="28"/>
      <c r="C26" s="30"/>
      <c r="D26" s="32" t="s">
        <v>174</v>
      </c>
      <c r="E26" s="36">
        <v>1</v>
      </c>
      <c r="F26" s="38">
        <v>0.24</v>
      </c>
      <c r="G26" s="9">
        <v>10</v>
      </c>
      <c r="H26" s="9">
        <v>5</v>
      </c>
      <c r="I26" s="47" t="s">
        <v>311</v>
      </c>
    </row>
    <row r="27" ht="22.5" spans="1:9">
      <c r="A27" s="9"/>
      <c r="B27" s="29" t="s">
        <v>175</v>
      </c>
      <c r="C27" s="12" t="s">
        <v>108</v>
      </c>
      <c r="D27" s="10" t="s">
        <v>312</v>
      </c>
      <c r="E27" s="36">
        <v>1</v>
      </c>
      <c r="F27" s="36">
        <v>1</v>
      </c>
      <c r="G27" s="9">
        <v>5</v>
      </c>
      <c r="H27" s="9">
        <v>5</v>
      </c>
      <c r="I27" s="48"/>
    </row>
    <row r="28" ht="22.5" spans="1:9">
      <c r="A28" s="9"/>
      <c r="B28" s="23"/>
      <c r="C28" s="12" t="s">
        <v>111</v>
      </c>
      <c r="D28" s="10" t="s">
        <v>96</v>
      </c>
      <c r="E28" s="39" t="s">
        <v>97</v>
      </c>
      <c r="F28" s="9" t="s">
        <v>72</v>
      </c>
      <c r="G28" s="9">
        <v>10</v>
      </c>
      <c r="H28" s="9">
        <v>10</v>
      </c>
      <c r="I28" s="48"/>
    </row>
    <row r="29" ht="22.5" spans="1:9">
      <c r="A29" s="9"/>
      <c r="B29" s="23"/>
      <c r="C29" s="12" t="s">
        <v>179</v>
      </c>
      <c r="D29" s="10" t="s">
        <v>313</v>
      </c>
      <c r="E29" s="36">
        <v>1</v>
      </c>
      <c r="F29" s="36">
        <v>1</v>
      </c>
      <c r="G29" s="9">
        <v>10</v>
      </c>
      <c r="H29" s="9">
        <v>10</v>
      </c>
      <c r="I29" s="48"/>
    </row>
    <row r="30" ht="22.5" spans="1:9">
      <c r="A30" s="9"/>
      <c r="B30" s="23"/>
      <c r="C30" s="12" t="s">
        <v>182</v>
      </c>
      <c r="D30" s="10" t="s">
        <v>121</v>
      </c>
      <c r="E30" s="36">
        <v>1</v>
      </c>
      <c r="F30" s="36">
        <v>1</v>
      </c>
      <c r="G30" s="9">
        <v>10</v>
      </c>
      <c r="H30" s="9">
        <v>10</v>
      </c>
      <c r="I30" s="48"/>
    </row>
    <row r="31" spans="1:9">
      <c r="A31" s="9"/>
      <c r="B31" s="23"/>
      <c r="C31" s="12"/>
      <c r="D31" s="10"/>
      <c r="E31" s="9"/>
      <c r="F31" s="9"/>
      <c r="G31" s="9"/>
      <c r="H31" s="9"/>
      <c r="I31" s="48"/>
    </row>
    <row r="32" spans="1:9">
      <c r="A32" s="9"/>
      <c r="B32" s="23"/>
      <c r="C32" s="12"/>
      <c r="D32" s="10"/>
      <c r="E32" s="9"/>
      <c r="F32" s="9"/>
      <c r="G32" s="9"/>
      <c r="H32" s="9"/>
      <c r="I32" s="48"/>
    </row>
    <row r="33" ht="22.5" spans="1:9">
      <c r="A33" s="9"/>
      <c r="B33" s="29" t="s">
        <v>183</v>
      </c>
      <c r="C33" s="12" t="s">
        <v>184</v>
      </c>
      <c r="D33" s="10" t="s">
        <v>314</v>
      </c>
      <c r="E33" s="9" t="s">
        <v>315</v>
      </c>
      <c r="F33" s="9" t="s">
        <v>72</v>
      </c>
      <c r="G33" s="9">
        <v>15</v>
      </c>
      <c r="H33" s="9">
        <v>15</v>
      </c>
      <c r="I33" s="48"/>
    </row>
    <row r="34" ht="22.5" spans="1:9">
      <c r="A34" s="9"/>
      <c r="B34" s="23"/>
      <c r="C34" s="12" t="s">
        <v>282</v>
      </c>
      <c r="D34" s="10" t="s">
        <v>316</v>
      </c>
      <c r="E34" s="9" t="s">
        <v>315</v>
      </c>
      <c r="F34" s="9" t="s">
        <v>72</v>
      </c>
      <c r="G34" s="9">
        <v>10</v>
      </c>
      <c r="H34" s="9">
        <v>10</v>
      </c>
      <c r="I34" s="48"/>
    </row>
    <row r="35" ht="22.5" spans="1:9">
      <c r="A35" s="9"/>
      <c r="B35" s="29" t="s">
        <v>190</v>
      </c>
      <c r="C35" s="12" t="s">
        <v>191</v>
      </c>
      <c r="D35" s="10" t="s">
        <v>317</v>
      </c>
      <c r="E35" s="36">
        <v>1</v>
      </c>
      <c r="F35" s="36">
        <v>1</v>
      </c>
      <c r="G35" s="9">
        <v>10</v>
      </c>
      <c r="H35" s="9">
        <v>10</v>
      </c>
      <c r="I35" s="48"/>
    </row>
    <row r="36" spans="1:9">
      <c r="A36" s="9"/>
      <c r="B36" s="27"/>
      <c r="C36" s="12"/>
      <c r="D36" s="10"/>
      <c r="E36" s="9"/>
      <c r="F36" s="12"/>
      <c r="G36" s="8"/>
      <c r="H36" s="8"/>
      <c r="I36" s="48"/>
    </row>
    <row r="37" spans="1:9">
      <c r="A37" s="16" t="s">
        <v>135</v>
      </c>
      <c r="B37" s="17"/>
      <c r="C37" s="17"/>
      <c r="D37" s="17"/>
      <c r="E37" s="17"/>
      <c r="F37" s="40"/>
      <c r="G37" s="14">
        <f>SUM(G15:G36)</f>
        <v>100</v>
      </c>
      <c r="H37" s="14">
        <f>SUM(H15:H36)</f>
        <v>95</v>
      </c>
      <c r="I37" s="46"/>
    </row>
    <row r="38" spans="1:9">
      <c r="A38" s="8" t="s">
        <v>136</v>
      </c>
      <c r="B38" s="41" t="s">
        <v>137</v>
      </c>
      <c r="C38" s="42"/>
      <c r="D38" s="42"/>
      <c r="E38" s="42"/>
      <c r="F38" s="42"/>
      <c r="G38" s="42"/>
      <c r="H38" s="42"/>
      <c r="I38" s="49"/>
    </row>
    <row r="39" spans="1:9">
      <c r="A39" s="6"/>
      <c r="B39" s="6" t="s">
        <v>238</v>
      </c>
      <c r="C39" s="6"/>
      <c r="D39" s="7"/>
      <c r="E39" s="6"/>
      <c r="F39" s="6"/>
      <c r="G39" s="6"/>
      <c r="H39" s="6"/>
      <c r="I39" s="1"/>
    </row>
    <row r="40" spans="1:9">
      <c r="A40" s="43" t="s">
        <v>197</v>
      </c>
      <c r="B40" s="43"/>
      <c r="C40" s="43"/>
      <c r="D40" s="43"/>
      <c r="E40" s="43"/>
      <c r="F40" s="43"/>
      <c r="G40" s="43"/>
      <c r="H40" s="43"/>
      <c r="I40" s="43"/>
    </row>
    <row r="41" spans="1:9">
      <c r="A41" s="44" t="s">
        <v>139</v>
      </c>
      <c r="B41" s="44"/>
      <c r="C41" s="44"/>
      <c r="D41" s="44"/>
      <c r="E41" s="44"/>
      <c r="F41" s="44"/>
      <c r="G41" s="44"/>
      <c r="H41" s="44"/>
      <c r="I41" s="44"/>
    </row>
    <row r="42" spans="1:9">
      <c r="A42" s="43" t="s">
        <v>140</v>
      </c>
      <c r="B42" s="43"/>
      <c r="C42" s="43"/>
      <c r="D42" s="43"/>
      <c r="E42" s="43"/>
      <c r="F42" s="43"/>
      <c r="G42" s="43"/>
      <c r="H42" s="43"/>
      <c r="I42" s="43"/>
    </row>
    <row r="43" spans="1:9">
      <c r="A43" s="43" t="s">
        <v>141</v>
      </c>
      <c r="B43" s="43"/>
      <c r="C43" s="43"/>
      <c r="D43" s="43"/>
      <c r="E43" s="43"/>
      <c r="F43" s="43"/>
      <c r="G43" s="43"/>
      <c r="H43" s="43"/>
      <c r="I43" s="43"/>
    </row>
  </sheetData>
  <mergeCells count="38">
    <mergeCell ref="A1:I1"/>
    <mergeCell ref="B4:I4"/>
    <mergeCell ref="B5:E5"/>
    <mergeCell ref="G5:I5"/>
    <mergeCell ref="B6:C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E12"/>
    <mergeCell ref="F12:I12"/>
    <mergeCell ref="B13:E13"/>
    <mergeCell ref="F13:I13"/>
    <mergeCell ref="A37:F37"/>
    <mergeCell ref="B38:I38"/>
    <mergeCell ref="A40:I40"/>
    <mergeCell ref="A41:I41"/>
    <mergeCell ref="A42:I42"/>
    <mergeCell ref="A43:I43"/>
    <mergeCell ref="A6:A11"/>
    <mergeCell ref="A12:A13"/>
    <mergeCell ref="A14:A36"/>
    <mergeCell ref="B15:B19"/>
    <mergeCell ref="B20:B26"/>
    <mergeCell ref="B27:B32"/>
    <mergeCell ref="B33:B34"/>
    <mergeCell ref="B35:B36"/>
    <mergeCell ref="C15:C17"/>
    <mergeCell ref="C18:C19"/>
    <mergeCell ref="C20:C22"/>
    <mergeCell ref="C23:C2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33" workbookViewId="0">
      <selection activeCell="B4" sqref="B4:I4"/>
    </sheetView>
  </sheetViews>
  <sheetFormatPr defaultColWidth="9" defaultRowHeight="13.5"/>
  <cols>
    <col min="6" max="6" width="12.625" customWidth="1"/>
  </cols>
  <sheetData>
    <row r="1" ht="20.25" spans="1:9">
      <c r="A1" s="4" t="s">
        <v>142</v>
      </c>
      <c r="B1" s="4"/>
      <c r="C1" s="4"/>
      <c r="D1" s="4"/>
      <c r="E1" s="4"/>
      <c r="F1" s="4"/>
      <c r="G1" s="4"/>
      <c r="H1" s="4"/>
      <c r="I1" s="4"/>
    </row>
    <row r="2" spans="1:8">
      <c r="A2" s="5"/>
      <c r="B2" s="5"/>
      <c r="C2" s="5"/>
      <c r="D2" s="3"/>
      <c r="E2" s="5" t="s">
        <v>143</v>
      </c>
      <c r="F2" s="5"/>
      <c r="G2" s="5"/>
      <c r="H2" s="5"/>
    </row>
    <row r="3" spans="1:9">
      <c r="A3" s="6" t="s">
        <v>227</v>
      </c>
      <c r="B3" s="6"/>
      <c r="C3" s="6"/>
      <c r="D3" s="7"/>
      <c r="E3" s="6"/>
      <c r="F3" s="6"/>
      <c r="G3" s="6"/>
      <c r="H3" s="6" t="s">
        <v>228</v>
      </c>
      <c r="I3" s="1"/>
    </row>
    <row r="4" spans="1:9">
      <c r="A4" s="8" t="s">
        <v>144</v>
      </c>
      <c r="B4" s="9" t="s">
        <v>32</v>
      </c>
      <c r="C4" s="9"/>
      <c r="D4" s="10"/>
      <c r="E4" s="9"/>
      <c r="F4" s="9"/>
      <c r="G4" s="9"/>
      <c r="H4" s="9"/>
      <c r="I4" s="9"/>
    </row>
    <row r="5" spans="1:9">
      <c r="A5" s="11" t="s">
        <v>145</v>
      </c>
      <c r="B5" s="9" t="s">
        <v>146</v>
      </c>
      <c r="C5" s="9"/>
      <c r="D5" s="10"/>
      <c r="E5" s="12"/>
      <c r="F5" s="9" t="s">
        <v>147</v>
      </c>
      <c r="G5" s="9" t="s">
        <v>44</v>
      </c>
      <c r="H5" s="9"/>
      <c r="I5" s="9"/>
    </row>
    <row r="6" ht="22.5" spans="1:9">
      <c r="A6" s="13" t="s">
        <v>148</v>
      </c>
      <c r="B6" s="14" t="s">
        <v>46</v>
      </c>
      <c r="C6" s="14"/>
      <c r="D6" s="15" t="s">
        <v>149</v>
      </c>
      <c r="E6" s="16" t="s">
        <v>150</v>
      </c>
      <c r="F6" s="15" t="s">
        <v>151</v>
      </c>
      <c r="G6" s="16" t="s">
        <v>152</v>
      </c>
      <c r="H6" s="17"/>
      <c r="I6" s="40"/>
    </row>
    <row r="7" spans="1:9">
      <c r="A7" s="18"/>
      <c r="B7" s="14" t="s">
        <v>153</v>
      </c>
      <c r="C7" s="14"/>
      <c r="D7" s="19">
        <f t="shared" ref="D7:F7" si="0">D8+D11</f>
        <v>112000</v>
      </c>
      <c r="E7" s="20">
        <f t="shared" si="0"/>
        <v>0</v>
      </c>
      <c r="F7" s="20">
        <f t="shared" si="0"/>
        <v>5623</v>
      </c>
      <c r="G7" s="50">
        <v>0.0005</v>
      </c>
      <c r="H7" s="17"/>
      <c r="I7" s="40"/>
    </row>
    <row r="8" spans="1:9">
      <c r="A8" s="18"/>
      <c r="B8" s="22" t="s">
        <v>154</v>
      </c>
      <c r="C8" s="22"/>
      <c r="D8" s="19">
        <f>D9+D10</f>
        <v>112000</v>
      </c>
      <c r="E8" s="20">
        <f>E9+E10</f>
        <v>0</v>
      </c>
      <c r="F8" s="20">
        <v>5623</v>
      </c>
      <c r="G8" s="16" t="s">
        <v>52</v>
      </c>
      <c r="H8" s="17"/>
      <c r="I8" s="40"/>
    </row>
    <row r="9" spans="1:9">
      <c r="A9" s="23"/>
      <c r="B9" s="24" t="s">
        <v>155</v>
      </c>
      <c r="C9" s="24"/>
      <c r="D9" s="11">
        <v>112000</v>
      </c>
      <c r="E9" s="25"/>
      <c r="F9" s="20">
        <v>5623</v>
      </c>
      <c r="G9" s="16" t="s">
        <v>52</v>
      </c>
      <c r="H9" s="17"/>
      <c r="I9" s="40"/>
    </row>
    <row r="10" spans="1:9">
      <c r="A10" s="23"/>
      <c r="B10" s="24" t="s">
        <v>156</v>
      </c>
      <c r="C10" s="24"/>
      <c r="D10" s="11"/>
      <c r="E10" s="25"/>
      <c r="F10" s="26"/>
      <c r="G10" s="16" t="s">
        <v>52</v>
      </c>
      <c r="H10" s="17"/>
      <c r="I10" s="40"/>
    </row>
    <row r="11" spans="1:9">
      <c r="A11" s="27"/>
      <c r="B11" s="24" t="s">
        <v>54</v>
      </c>
      <c r="C11" s="24"/>
      <c r="D11" s="11"/>
      <c r="E11" s="25"/>
      <c r="F11" s="26"/>
      <c r="G11" s="16" t="s">
        <v>52</v>
      </c>
      <c r="H11" s="17"/>
      <c r="I11" s="40"/>
    </row>
    <row r="12" spans="1:9">
      <c r="A12" s="13" t="s">
        <v>55</v>
      </c>
      <c r="B12" s="14" t="s">
        <v>56</v>
      </c>
      <c r="C12" s="14"/>
      <c r="D12" s="15"/>
      <c r="E12" s="14"/>
      <c r="F12" s="14" t="s">
        <v>57</v>
      </c>
      <c r="G12" s="14"/>
      <c r="H12" s="14"/>
      <c r="I12" s="14"/>
    </row>
    <row r="13" ht="34" customHeight="1" spans="1:9">
      <c r="A13" s="23"/>
      <c r="B13" s="10" t="s">
        <v>318</v>
      </c>
      <c r="C13" s="10"/>
      <c r="D13" s="10"/>
      <c r="E13" s="10"/>
      <c r="F13" s="10" t="s">
        <v>319</v>
      </c>
      <c r="G13" s="10"/>
      <c r="H13" s="10"/>
      <c r="I13" s="10"/>
    </row>
    <row r="14" ht="22.5" spans="1:9">
      <c r="A14" s="9" t="s">
        <v>59</v>
      </c>
      <c r="B14" s="28" t="s">
        <v>60</v>
      </c>
      <c r="C14" s="28" t="s">
        <v>61</v>
      </c>
      <c r="D14" s="29" t="s">
        <v>62</v>
      </c>
      <c r="E14" s="30" t="s">
        <v>63</v>
      </c>
      <c r="F14" s="28" t="s">
        <v>64</v>
      </c>
      <c r="G14" s="28" t="s">
        <v>65</v>
      </c>
      <c r="H14" s="28" t="s">
        <v>66</v>
      </c>
      <c r="I14" s="45" t="s">
        <v>67</v>
      </c>
    </row>
    <row r="15" ht="22.5" spans="1:9">
      <c r="A15" s="9"/>
      <c r="B15" s="29" t="s">
        <v>159</v>
      </c>
      <c r="C15" s="31" t="s">
        <v>160</v>
      </c>
      <c r="D15" s="32" t="s">
        <v>161</v>
      </c>
      <c r="E15" s="33" t="s">
        <v>162</v>
      </c>
      <c r="F15" s="9" t="s">
        <v>72</v>
      </c>
      <c r="G15" s="9">
        <v>2</v>
      </c>
      <c r="H15" s="9">
        <v>2</v>
      </c>
      <c r="I15" s="46"/>
    </row>
    <row r="16" ht="22.5" spans="1:9">
      <c r="A16" s="9"/>
      <c r="B16" s="28"/>
      <c r="C16" s="28"/>
      <c r="D16" s="32" t="s">
        <v>70</v>
      </c>
      <c r="E16" s="33" t="s">
        <v>71</v>
      </c>
      <c r="F16" s="9" t="s">
        <v>72</v>
      </c>
      <c r="G16" s="9">
        <v>2</v>
      </c>
      <c r="H16" s="9">
        <v>2</v>
      </c>
      <c r="I16" s="46"/>
    </row>
    <row r="17" ht="22.5" spans="1:9">
      <c r="A17" s="9"/>
      <c r="B17" s="28"/>
      <c r="C17" s="30"/>
      <c r="D17" s="32" t="s">
        <v>73</v>
      </c>
      <c r="E17" s="33" t="s">
        <v>74</v>
      </c>
      <c r="F17" s="9" t="s">
        <v>72</v>
      </c>
      <c r="G17" s="9">
        <v>2</v>
      </c>
      <c r="H17" s="9">
        <v>2</v>
      </c>
      <c r="I17" s="46"/>
    </row>
    <row r="18" spans="1:9">
      <c r="A18" s="9"/>
      <c r="B18" s="28"/>
      <c r="C18" s="31" t="s">
        <v>163</v>
      </c>
      <c r="D18" s="32" t="s">
        <v>164</v>
      </c>
      <c r="E18" s="34">
        <v>1</v>
      </c>
      <c r="F18" s="35">
        <v>1</v>
      </c>
      <c r="G18" s="9">
        <v>2</v>
      </c>
      <c r="H18" s="9">
        <v>2</v>
      </c>
      <c r="I18" s="46"/>
    </row>
    <row r="19" spans="1:9">
      <c r="A19" s="9"/>
      <c r="B19" s="28"/>
      <c r="C19" s="30"/>
      <c r="D19" s="32" t="s">
        <v>165</v>
      </c>
      <c r="E19" s="36">
        <v>1</v>
      </c>
      <c r="F19" s="35">
        <v>1</v>
      </c>
      <c r="G19" s="9">
        <v>2</v>
      </c>
      <c r="H19" s="9">
        <v>2</v>
      </c>
      <c r="I19" s="46"/>
    </row>
    <row r="20" ht="22.5" spans="1:9">
      <c r="A20" s="9"/>
      <c r="B20" s="29" t="s">
        <v>166</v>
      </c>
      <c r="C20" s="31" t="s">
        <v>167</v>
      </c>
      <c r="D20" s="32" t="s">
        <v>94</v>
      </c>
      <c r="E20" s="37" t="s">
        <v>95</v>
      </c>
      <c r="F20" s="37" t="s">
        <v>72</v>
      </c>
      <c r="G20" s="9">
        <v>2</v>
      </c>
      <c r="H20" s="9">
        <v>2</v>
      </c>
      <c r="I20" s="46"/>
    </row>
    <row r="21" ht="22.5" spans="1:9">
      <c r="A21" s="9"/>
      <c r="B21" s="28"/>
      <c r="C21" s="28"/>
      <c r="D21" s="32" t="s">
        <v>168</v>
      </c>
      <c r="E21" s="37" t="s">
        <v>169</v>
      </c>
      <c r="F21" s="37" t="s">
        <v>72</v>
      </c>
      <c r="G21" s="9">
        <v>2</v>
      </c>
      <c r="H21" s="9">
        <v>2</v>
      </c>
      <c r="I21" s="46"/>
    </row>
    <row r="22" ht="22.5" spans="1:9">
      <c r="A22" s="9"/>
      <c r="B22" s="28"/>
      <c r="C22" s="30"/>
      <c r="D22" s="32" t="s">
        <v>170</v>
      </c>
      <c r="E22" s="37" t="s">
        <v>171</v>
      </c>
      <c r="F22" s="37" t="s">
        <v>72</v>
      </c>
      <c r="G22" s="9">
        <v>1</v>
      </c>
      <c r="H22" s="9">
        <v>1</v>
      </c>
      <c r="I22" s="46"/>
    </row>
    <row r="23" ht="22.5" spans="1:9">
      <c r="A23" s="9"/>
      <c r="B23" s="28"/>
      <c r="C23" s="31" t="s">
        <v>172</v>
      </c>
      <c r="D23" s="32" t="s">
        <v>94</v>
      </c>
      <c r="E23" s="37" t="s">
        <v>95</v>
      </c>
      <c r="F23" s="37" t="s">
        <v>72</v>
      </c>
      <c r="G23" s="9">
        <v>2</v>
      </c>
      <c r="H23" s="9">
        <v>2</v>
      </c>
      <c r="I23" s="46"/>
    </row>
    <row r="24" ht="22.5" spans="1:9">
      <c r="A24" s="9"/>
      <c r="B24" s="28"/>
      <c r="C24" s="28"/>
      <c r="D24" s="32" t="s">
        <v>96</v>
      </c>
      <c r="E24" s="37" t="s">
        <v>97</v>
      </c>
      <c r="F24" s="37" t="s">
        <v>72</v>
      </c>
      <c r="G24" s="9">
        <v>2</v>
      </c>
      <c r="H24" s="9">
        <v>2</v>
      </c>
      <c r="I24" s="46"/>
    </row>
    <row r="25" ht="22.5" spans="1:9">
      <c r="A25" s="9"/>
      <c r="B25" s="28"/>
      <c r="C25" s="28"/>
      <c r="D25" s="32" t="s">
        <v>173</v>
      </c>
      <c r="E25" s="37" t="s">
        <v>169</v>
      </c>
      <c r="F25" s="37" t="s">
        <v>72</v>
      </c>
      <c r="G25" s="9">
        <v>1</v>
      </c>
      <c r="H25" s="9">
        <v>1</v>
      </c>
      <c r="I25" s="46"/>
    </row>
    <row r="26" ht="42" spans="1:9">
      <c r="A26" s="9"/>
      <c r="B26" s="28"/>
      <c r="C26" s="30"/>
      <c r="D26" s="32" t="s">
        <v>174</v>
      </c>
      <c r="E26" s="36">
        <v>1</v>
      </c>
      <c r="F26" s="38">
        <v>0.0005</v>
      </c>
      <c r="G26" s="9">
        <v>10</v>
      </c>
      <c r="H26" s="9">
        <v>2</v>
      </c>
      <c r="I26" s="47" t="s">
        <v>320</v>
      </c>
    </row>
    <row r="27" ht="22.5" spans="1:9">
      <c r="A27" s="9"/>
      <c r="B27" s="29" t="s">
        <v>175</v>
      </c>
      <c r="C27" s="12" t="s">
        <v>108</v>
      </c>
      <c r="D27" s="10" t="s">
        <v>312</v>
      </c>
      <c r="E27" s="36">
        <v>1</v>
      </c>
      <c r="F27" s="36">
        <v>1</v>
      </c>
      <c r="G27" s="9">
        <v>5</v>
      </c>
      <c r="H27" s="9">
        <v>5</v>
      </c>
      <c r="I27" s="48"/>
    </row>
    <row r="28" ht="22.5" spans="1:9">
      <c r="A28" s="9"/>
      <c r="B28" s="23"/>
      <c r="C28" s="12" t="s">
        <v>111</v>
      </c>
      <c r="D28" s="10" t="s">
        <v>96</v>
      </c>
      <c r="E28" s="39" t="s">
        <v>97</v>
      </c>
      <c r="F28" s="9" t="s">
        <v>72</v>
      </c>
      <c r="G28" s="9">
        <v>10</v>
      </c>
      <c r="H28" s="9">
        <v>10</v>
      </c>
      <c r="I28" s="48"/>
    </row>
    <row r="29" ht="22.5" spans="1:9">
      <c r="A29" s="9"/>
      <c r="B29" s="23"/>
      <c r="C29" s="12" t="s">
        <v>179</v>
      </c>
      <c r="D29" s="10" t="s">
        <v>313</v>
      </c>
      <c r="E29" s="36">
        <v>1</v>
      </c>
      <c r="F29" s="36">
        <v>1</v>
      </c>
      <c r="G29" s="9">
        <v>10</v>
      </c>
      <c r="H29" s="9">
        <v>10</v>
      </c>
      <c r="I29" s="48"/>
    </row>
    <row r="30" ht="22.5" spans="1:9">
      <c r="A30" s="9"/>
      <c r="B30" s="23"/>
      <c r="C30" s="12" t="s">
        <v>182</v>
      </c>
      <c r="D30" s="10" t="s">
        <v>121</v>
      </c>
      <c r="E30" s="36">
        <v>1</v>
      </c>
      <c r="F30" s="36">
        <v>1</v>
      </c>
      <c r="G30" s="9">
        <v>10</v>
      </c>
      <c r="H30" s="9">
        <v>10</v>
      </c>
      <c r="I30" s="48"/>
    </row>
    <row r="31" spans="1:9">
      <c r="A31" s="9"/>
      <c r="B31" s="23"/>
      <c r="C31" s="12"/>
      <c r="D31" s="10"/>
      <c r="E31" s="9"/>
      <c r="F31" s="9"/>
      <c r="G31" s="9"/>
      <c r="H31" s="9"/>
      <c r="I31" s="48"/>
    </row>
    <row r="32" spans="1:9">
      <c r="A32" s="9"/>
      <c r="B32" s="23"/>
      <c r="C32" s="12"/>
      <c r="D32" s="10"/>
      <c r="E32" s="9"/>
      <c r="F32" s="9"/>
      <c r="G32" s="9"/>
      <c r="H32" s="9"/>
      <c r="I32" s="48"/>
    </row>
    <row r="33" ht="22.5" spans="1:9">
      <c r="A33" s="9"/>
      <c r="B33" s="29" t="s">
        <v>183</v>
      </c>
      <c r="C33" s="12" t="s">
        <v>184</v>
      </c>
      <c r="D33" s="10" t="s">
        <v>314</v>
      </c>
      <c r="E33" s="9" t="s">
        <v>321</v>
      </c>
      <c r="F33" s="9" t="s">
        <v>72</v>
      </c>
      <c r="G33" s="9">
        <v>15</v>
      </c>
      <c r="H33" s="9">
        <v>15</v>
      </c>
      <c r="I33" s="48"/>
    </row>
    <row r="34" ht="22.5" spans="1:9">
      <c r="A34" s="9"/>
      <c r="B34" s="23"/>
      <c r="C34" s="12" t="s">
        <v>282</v>
      </c>
      <c r="D34" s="10" t="s">
        <v>316</v>
      </c>
      <c r="E34" s="9" t="s">
        <v>321</v>
      </c>
      <c r="F34" s="9" t="s">
        <v>72</v>
      </c>
      <c r="G34" s="9">
        <v>10</v>
      </c>
      <c r="H34" s="9">
        <v>10</v>
      </c>
      <c r="I34" s="48"/>
    </row>
    <row r="35" ht="22.5" spans="1:9">
      <c r="A35" s="9"/>
      <c r="B35" s="29" t="s">
        <v>190</v>
      </c>
      <c r="C35" s="12" t="s">
        <v>191</v>
      </c>
      <c r="D35" s="10" t="s">
        <v>317</v>
      </c>
      <c r="E35" s="36">
        <v>1</v>
      </c>
      <c r="F35" s="36">
        <v>1</v>
      </c>
      <c r="G35" s="9">
        <v>10</v>
      </c>
      <c r="H35" s="9">
        <v>10</v>
      </c>
      <c r="I35" s="48"/>
    </row>
    <row r="36" spans="1:9">
      <c r="A36" s="9"/>
      <c r="B36" s="27"/>
      <c r="C36" s="12"/>
      <c r="D36" s="10"/>
      <c r="E36" s="9"/>
      <c r="F36" s="12"/>
      <c r="G36" s="8"/>
      <c r="H36" s="8"/>
      <c r="I36" s="48"/>
    </row>
    <row r="37" spans="1:9">
      <c r="A37" s="16" t="s">
        <v>135</v>
      </c>
      <c r="B37" s="17"/>
      <c r="C37" s="17"/>
      <c r="D37" s="17"/>
      <c r="E37" s="17"/>
      <c r="F37" s="40"/>
      <c r="G37" s="14">
        <f>SUM(G15:G36)</f>
        <v>100</v>
      </c>
      <c r="H37" s="14">
        <f>SUM(H15:H36)</f>
        <v>92</v>
      </c>
      <c r="I37" s="46"/>
    </row>
    <row r="38" spans="1:9">
      <c r="A38" s="8" t="s">
        <v>136</v>
      </c>
      <c r="B38" s="41" t="s">
        <v>322</v>
      </c>
      <c r="C38" s="42"/>
      <c r="D38" s="42"/>
      <c r="E38" s="42"/>
      <c r="F38" s="42"/>
      <c r="G38" s="42"/>
      <c r="H38" s="42"/>
      <c r="I38" s="49"/>
    </row>
    <row r="39" spans="1:9">
      <c r="A39" s="6"/>
      <c r="B39" s="6" t="s">
        <v>238</v>
      </c>
      <c r="C39" s="6"/>
      <c r="D39" s="7"/>
      <c r="E39" s="6"/>
      <c r="F39" s="6"/>
      <c r="G39" s="6"/>
      <c r="H39" s="6"/>
      <c r="I39" s="1"/>
    </row>
    <row r="40" spans="1:9">
      <c r="A40" s="43" t="s">
        <v>197</v>
      </c>
      <c r="B40" s="43"/>
      <c r="C40" s="43"/>
      <c r="D40" s="43"/>
      <c r="E40" s="43"/>
      <c r="F40" s="43"/>
      <c r="G40" s="43"/>
      <c r="H40" s="43"/>
      <c r="I40" s="43"/>
    </row>
    <row r="41" spans="1:9">
      <c r="A41" s="44" t="s">
        <v>139</v>
      </c>
      <c r="B41" s="44"/>
      <c r="C41" s="44"/>
      <c r="D41" s="44"/>
      <c r="E41" s="44"/>
      <c r="F41" s="44"/>
      <c r="G41" s="44"/>
      <c r="H41" s="44"/>
      <c r="I41" s="44"/>
    </row>
    <row r="42" spans="1:9">
      <c r="A42" s="43" t="s">
        <v>140</v>
      </c>
      <c r="B42" s="43"/>
      <c r="C42" s="43"/>
      <c r="D42" s="43"/>
      <c r="E42" s="43"/>
      <c r="F42" s="43"/>
      <c r="G42" s="43"/>
      <c r="H42" s="43"/>
      <c r="I42" s="43"/>
    </row>
    <row r="43" spans="1:9">
      <c r="A43" s="43" t="s">
        <v>141</v>
      </c>
      <c r="B43" s="43"/>
      <c r="C43" s="43"/>
      <c r="D43" s="43"/>
      <c r="E43" s="43"/>
      <c r="F43" s="43"/>
      <c r="G43" s="43"/>
      <c r="H43" s="43"/>
      <c r="I43" s="43"/>
    </row>
  </sheetData>
  <mergeCells count="38">
    <mergeCell ref="A1:I1"/>
    <mergeCell ref="B4:I4"/>
    <mergeCell ref="B5:E5"/>
    <mergeCell ref="G5:I5"/>
    <mergeCell ref="B6:C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E12"/>
    <mergeCell ref="F12:I12"/>
    <mergeCell ref="B13:E13"/>
    <mergeCell ref="F13:I13"/>
    <mergeCell ref="A37:F37"/>
    <mergeCell ref="B38:I38"/>
    <mergeCell ref="A40:I40"/>
    <mergeCell ref="A41:I41"/>
    <mergeCell ref="A42:I42"/>
    <mergeCell ref="A43:I43"/>
    <mergeCell ref="A6:A11"/>
    <mergeCell ref="A12:A13"/>
    <mergeCell ref="A14:A36"/>
    <mergeCell ref="B15:B19"/>
    <mergeCell ref="B20:B26"/>
    <mergeCell ref="B27:B32"/>
    <mergeCell ref="B33:B34"/>
    <mergeCell ref="B35:B36"/>
    <mergeCell ref="C15:C17"/>
    <mergeCell ref="C18:C19"/>
    <mergeCell ref="C20:C22"/>
    <mergeCell ref="C23:C2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33" workbookViewId="0">
      <selection activeCell="F20" sqref="F20"/>
    </sheetView>
  </sheetViews>
  <sheetFormatPr defaultColWidth="9" defaultRowHeight="13.5"/>
  <cols>
    <col min="6" max="6" width="11.75" customWidth="1"/>
  </cols>
  <sheetData>
    <row r="1" ht="20.25" spans="1:9">
      <c r="A1" s="4" t="s">
        <v>142</v>
      </c>
      <c r="B1" s="4"/>
      <c r="C1" s="4"/>
      <c r="D1" s="4"/>
      <c r="E1" s="4"/>
      <c r="F1" s="4"/>
      <c r="G1" s="4"/>
      <c r="H1" s="4"/>
      <c r="I1" s="4"/>
    </row>
    <row r="2" spans="1:8">
      <c r="A2" s="5"/>
      <c r="B2" s="5"/>
      <c r="C2" s="5"/>
      <c r="D2" s="3"/>
      <c r="E2" s="5" t="s">
        <v>143</v>
      </c>
      <c r="F2" s="5"/>
      <c r="G2" s="5"/>
      <c r="H2" s="5"/>
    </row>
    <row r="3" spans="1:9">
      <c r="A3" s="6" t="s">
        <v>227</v>
      </c>
      <c r="B3" s="6"/>
      <c r="C3" s="6"/>
      <c r="D3" s="7"/>
      <c r="E3" s="6"/>
      <c r="F3" s="6"/>
      <c r="G3" s="6"/>
      <c r="H3" s="6" t="s">
        <v>228</v>
      </c>
      <c r="I3" s="1"/>
    </row>
    <row r="4" spans="1:9">
      <c r="A4" s="8" t="s">
        <v>144</v>
      </c>
      <c r="B4" s="9" t="s">
        <v>34</v>
      </c>
      <c r="C4" s="9"/>
      <c r="D4" s="10"/>
      <c r="E4" s="9"/>
      <c r="F4" s="9"/>
      <c r="G4" s="9"/>
      <c r="H4" s="9"/>
      <c r="I4" s="9"/>
    </row>
    <row r="5" spans="1:9">
      <c r="A5" s="11" t="s">
        <v>145</v>
      </c>
      <c r="B5" s="9" t="s">
        <v>146</v>
      </c>
      <c r="C5" s="9"/>
      <c r="D5" s="10"/>
      <c r="E5" s="12"/>
      <c r="F5" s="9" t="s">
        <v>147</v>
      </c>
      <c r="G5" s="9" t="s">
        <v>44</v>
      </c>
      <c r="H5" s="9"/>
      <c r="I5" s="9"/>
    </row>
    <row r="6" ht="22.5" spans="1:9">
      <c r="A6" s="13" t="s">
        <v>148</v>
      </c>
      <c r="B6" s="14" t="s">
        <v>46</v>
      </c>
      <c r="C6" s="14"/>
      <c r="D6" s="15" t="s">
        <v>149</v>
      </c>
      <c r="E6" s="16" t="s">
        <v>150</v>
      </c>
      <c r="F6" s="15" t="s">
        <v>151</v>
      </c>
      <c r="G6" s="16" t="s">
        <v>152</v>
      </c>
      <c r="H6" s="17"/>
      <c r="I6" s="40"/>
    </row>
    <row r="7" spans="1:9">
      <c r="A7" s="18"/>
      <c r="B7" s="14" t="s">
        <v>153</v>
      </c>
      <c r="C7" s="14"/>
      <c r="D7" s="19">
        <v>100000</v>
      </c>
      <c r="E7" s="20">
        <f>E8+E11</f>
        <v>0</v>
      </c>
      <c r="F7" s="20">
        <v>80000</v>
      </c>
      <c r="G7" s="21">
        <v>0.8</v>
      </c>
      <c r="H7" s="17"/>
      <c r="I7" s="40"/>
    </row>
    <row r="8" spans="1:9">
      <c r="A8" s="18"/>
      <c r="B8" s="22" t="s">
        <v>154</v>
      </c>
      <c r="C8" s="22"/>
      <c r="D8" s="19">
        <v>100000</v>
      </c>
      <c r="E8" s="20">
        <f>E9+E10</f>
        <v>0</v>
      </c>
      <c r="F8" s="20">
        <v>80000</v>
      </c>
      <c r="G8" s="16" t="s">
        <v>52</v>
      </c>
      <c r="H8" s="17"/>
      <c r="I8" s="40"/>
    </row>
    <row r="9" spans="1:9">
      <c r="A9" s="23"/>
      <c r="B9" s="24" t="s">
        <v>155</v>
      </c>
      <c r="C9" s="24"/>
      <c r="D9" s="11">
        <v>100000</v>
      </c>
      <c r="E9" s="25"/>
      <c r="F9" s="26">
        <v>80000</v>
      </c>
      <c r="G9" s="16" t="s">
        <v>52</v>
      </c>
      <c r="H9" s="17"/>
      <c r="I9" s="40"/>
    </row>
    <row r="10" spans="1:9">
      <c r="A10" s="23"/>
      <c r="B10" s="24" t="s">
        <v>156</v>
      </c>
      <c r="C10" s="24"/>
      <c r="D10" s="11"/>
      <c r="E10" s="25"/>
      <c r="F10" s="26"/>
      <c r="G10" s="16" t="s">
        <v>52</v>
      </c>
      <c r="H10" s="17"/>
      <c r="I10" s="40"/>
    </row>
    <row r="11" spans="1:9">
      <c r="A11" s="27"/>
      <c r="B11" s="24" t="s">
        <v>54</v>
      </c>
      <c r="C11" s="24"/>
      <c r="D11" s="11"/>
      <c r="E11" s="25"/>
      <c r="F11" s="26"/>
      <c r="G11" s="16" t="s">
        <v>52</v>
      </c>
      <c r="H11" s="17"/>
      <c r="I11" s="40"/>
    </row>
    <row r="12" spans="1:9">
      <c r="A12" s="13" t="s">
        <v>55</v>
      </c>
      <c r="B12" s="14" t="s">
        <v>56</v>
      </c>
      <c r="C12" s="14"/>
      <c r="D12" s="15"/>
      <c r="E12" s="14"/>
      <c r="F12" s="14" t="s">
        <v>57</v>
      </c>
      <c r="G12" s="14"/>
      <c r="H12" s="14"/>
      <c r="I12" s="14"/>
    </row>
    <row r="13" ht="32" customHeight="1" spans="1:9">
      <c r="A13" s="23"/>
      <c r="B13" s="10" t="s">
        <v>323</v>
      </c>
      <c r="C13" s="10"/>
      <c r="D13" s="10"/>
      <c r="E13" s="10"/>
      <c r="F13" s="10" t="s">
        <v>323</v>
      </c>
      <c r="G13" s="10"/>
      <c r="H13" s="10"/>
      <c r="I13" s="10"/>
    </row>
    <row r="14" ht="22.5" spans="1:9">
      <c r="A14" s="9" t="s">
        <v>59</v>
      </c>
      <c r="B14" s="28" t="s">
        <v>60</v>
      </c>
      <c r="C14" s="28" t="s">
        <v>61</v>
      </c>
      <c r="D14" s="29" t="s">
        <v>62</v>
      </c>
      <c r="E14" s="30" t="s">
        <v>63</v>
      </c>
      <c r="F14" s="28" t="s">
        <v>64</v>
      </c>
      <c r="G14" s="28" t="s">
        <v>65</v>
      </c>
      <c r="H14" s="28" t="s">
        <v>66</v>
      </c>
      <c r="I14" s="45" t="s">
        <v>67</v>
      </c>
    </row>
    <row r="15" ht="22.5" spans="1:9">
      <c r="A15" s="9"/>
      <c r="B15" s="29" t="s">
        <v>159</v>
      </c>
      <c r="C15" s="31" t="s">
        <v>160</v>
      </c>
      <c r="D15" s="32" t="s">
        <v>161</v>
      </c>
      <c r="E15" s="33" t="s">
        <v>162</v>
      </c>
      <c r="F15" s="9" t="s">
        <v>72</v>
      </c>
      <c r="G15" s="9">
        <v>2</v>
      </c>
      <c r="H15" s="9">
        <v>2</v>
      </c>
      <c r="I15" s="46"/>
    </row>
    <row r="16" ht="22.5" spans="1:9">
      <c r="A16" s="9"/>
      <c r="B16" s="28"/>
      <c r="C16" s="28"/>
      <c r="D16" s="32" t="s">
        <v>70</v>
      </c>
      <c r="E16" s="33" t="s">
        <v>71</v>
      </c>
      <c r="F16" s="9" t="s">
        <v>72</v>
      </c>
      <c r="G16" s="9">
        <v>2</v>
      </c>
      <c r="H16" s="9">
        <v>2</v>
      </c>
      <c r="I16" s="46"/>
    </row>
    <row r="17" ht="22.5" spans="1:9">
      <c r="A17" s="9"/>
      <c r="B17" s="28"/>
      <c r="C17" s="30"/>
      <c r="D17" s="32" t="s">
        <v>73</v>
      </c>
      <c r="E17" s="33" t="s">
        <v>74</v>
      </c>
      <c r="F17" s="9" t="s">
        <v>72</v>
      </c>
      <c r="G17" s="9">
        <v>2</v>
      </c>
      <c r="H17" s="9">
        <v>2</v>
      </c>
      <c r="I17" s="46"/>
    </row>
    <row r="18" spans="1:9">
      <c r="A18" s="9"/>
      <c r="B18" s="28"/>
      <c r="C18" s="31" t="s">
        <v>163</v>
      </c>
      <c r="D18" s="32" t="s">
        <v>164</v>
      </c>
      <c r="E18" s="34">
        <v>1</v>
      </c>
      <c r="F18" s="35">
        <v>1</v>
      </c>
      <c r="G18" s="9">
        <v>2</v>
      </c>
      <c r="H18" s="9">
        <v>2</v>
      </c>
      <c r="I18" s="46"/>
    </row>
    <row r="19" spans="1:9">
      <c r="A19" s="9"/>
      <c r="B19" s="28"/>
      <c r="C19" s="30"/>
      <c r="D19" s="32" t="s">
        <v>165</v>
      </c>
      <c r="E19" s="36">
        <v>1</v>
      </c>
      <c r="F19" s="35">
        <v>1</v>
      </c>
      <c r="G19" s="9">
        <v>2</v>
      </c>
      <c r="H19" s="9">
        <v>2</v>
      </c>
      <c r="I19" s="46"/>
    </row>
    <row r="20" ht="22.5" spans="1:9">
      <c r="A20" s="9"/>
      <c r="B20" s="29" t="s">
        <v>166</v>
      </c>
      <c r="C20" s="31" t="s">
        <v>167</v>
      </c>
      <c r="D20" s="32" t="s">
        <v>94</v>
      </c>
      <c r="E20" s="37" t="s">
        <v>95</v>
      </c>
      <c r="F20" s="37" t="s">
        <v>72</v>
      </c>
      <c r="G20" s="9">
        <v>2</v>
      </c>
      <c r="H20" s="9">
        <v>2</v>
      </c>
      <c r="I20" s="46"/>
    </row>
    <row r="21" ht="22.5" spans="1:9">
      <c r="A21" s="9"/>
      <c r="B21" s="28"/>
      <c r="C21" s="28"/>
      <c r="D21" s="32" t="s">
        <v>168</v>
      </c>
      <c r="E21" s="37" t="s">
        <v>169</v>
      </c>
      <c r="F21" s="37" t="s">
        <v>72</v>
      </c>
      <c r="G21" s="9">
        <v>2</v>
      </c>
      <c r="H21" s="9">
        <v>2</v>
      </c>
      <c r="I21" s="46"/>
    </row>
    <row r="22" ht="22.5" spans="1:9">
      <c r="A22" s="9"/>
      <c r="B22" s="28"/>
      <c r="C22" s="30"/>
      <c r="D22" s="32" t="s">
        <v>170</v>
      </c>
      <c r="E22" s="37" t="s">
        <v>171</v>
      </c>
      <c r="F22" s="37" t="s">
        <v>72</v>
      </c>
      <c r="G22" s="9">
        <v>1</v>
      </c>
      <c r="H22" s="9">
        <v>1</v>
      </c>
      <c r="I22" s="46"/>
    </row>
    <row r="23" ht="22.5" spans="1:9">
      <c r="A23" s="9"/>
      <c r="B23" s="28"/>
      <c r="C23" s="31" t="s">
        <v>172</v>
      </c>
      <c r="D23" s="32" t="s">
        <v>94</v>
      </c>
      <c r="E23" s="37" t="s">
        <v>95</v>
      </c>
      <c r="F23" s="37" t="s">
        <v>72</v>
      </c>
      <c r="G23" s="9">
        <v>2</v>
      </c>
      <c r="H23" s="9">
        <v>2</v>
      </c>
      <c r="I23" s="46"/>
    </row>
    <row r="24" ht="22.5" spans="1:9">
      <c r="A24" s="9"/>
      <c r="B24" s="28"/>
      <c r="C24" s="28"/>
      <c r="D24" s="32" t="s">
        <v>96</v>
      </c>
      <c r="E24" s="37" t="s">
        <v>97</v>
      </c>
      <c r="F24" s="37" t="s">
        <v>72</v>
      </c>
      <c r="G24" s="9">
        <v>2</v>
      </c>
      <c r="H24" s="9">
        <v>2</v>
      </c>
      <c r="I24" s="46"/>
    </row>
    <row r="25" ht="22.5" spans="1:9">
      <c r="A25" s="9"/>
      <c r="B25" s="28"/>
      <c r="C25" s="28"/>
      <c r="D25" s="32" t="s">
        <v>173</v>
      </c>
      <c r="E25" s="37" t="s">
        <v>169</v>
      </c>
      <c r="F25" s="37" t="s">
        <v>72</v>
      </c>
      <c r="G25" s="9">
        <v>1</v>
      </c>
      <c r="H25" s="9">
        <v>1</v>
      </c>
      <c r="I25" s="46"/>
    </row>
    <row r="26" ht="22.5" spans="1:9">
      <c r="A26" s="9"/>
      <c r="B26" s="28"/>
      <c r="C26" s="30"/>
      <c r="D26" s="32" t="s">
        <v>174</v>
      </c>
      <c r="E26" s="36">
        <v>1</v>
      </c>
      <c r="F26" s="38">
        <v>0.8</v>
      </c>
      <c r="G26" s="9">
        <v>10</v>
      </c>
      <c r="H26" s="9">
        <v>5</v>
      </c>
      <c r="I26" s="47"/>
    </row>
    <row r="27" ht="33.75" spans="1:9">
      <c r="A27" s="9"/>
      <c r="B27" s="29" t="s">
        <v>175</v>
      </c>
      <c r="C27" s="12" t="s">
        <v>108</v>
      </c>
      <c r="D27" s="10" t="s">
        <v>324</v>
      </c>
      <c r="E27" s="98" t="s">
        <v>325</v>
      </c>
      <c r="F27" s="98" t="s">
        <v>325</v>
      </c>
      <c r="G27" s="9">
        <v>5</v>
      </c>
      <c r="H27" s="9">
        <v>5</v>
      </c>
      <c r="I27" s="48"/>
    </row>
    <row r="28" ht="22.5" spans="1:9">
      <c r="A28" s="9"/>
      <c r="B28" s="23"/>
      <c r="C28" s="12" t="s">
        <v>111</v>
      </c>
      <c r="D28" s="10" t="s">
        <v>233</v>
      </c>
      <c r="E28" s="94" t="s">
        <v>223</v>
      </c>
      <c r="F28" s="36">
        <v>1</v>
      </c>
      <c r="G28" s="9">
        <v>10</v>
      </c>
      <c r="H28" s="9">
        <v>10</v>
      </c>
      <c r="I28" s="48"/>
    </row>
    <row r="29" ht="22.5" spans="1:9">
      <c r="A29" s="9"/>
      <c r="B29" s="23"/>
      <c r="C29" s="12" t="s">
        <v>179</v>
      </c>
      <c r="D29" s="10" t="s">
        <v>224</v>
      </c>
      <c r="E29" s="94" t="s">
        <v>223</v>
      </c>
      <c r="F29" s="36">
        <v>1</v>
      </c>
      <c r="G29" s="9">
        <v>10</v>
      </c>
      <c r="H29" s="9">
        <v>10</v>
      </c>
      <c r="I29" s="48"/>
    </row>
    <row r="30" ht="22.5" spans="1:9">
      <c r="A30" s="9"/>
      <c r="B30" s="23"/>
      <c r="C30" s="12" t="s">
        <v>182</v>
      </c>
      <c r="D30" s="10" t="s">
        <v>121</v>
      </c>
      <c r="E30" s="94" t="s">
        <v>223</v>
      </c>
      <c r="F30" s="36">
        <v>1</v>
      </c>
      <c r="G30" s="9">
        <v>10</v>
      </c>
      <c r="H30" s="9">
        <v>10</v>
      </c>
      <c r="I30" s="48"/>
    </row>
    <row r="31" spans="1:9">
      <c r="A31" s="9"/>
      <c r="B31" s="23"/>
      <c r="C31" s="12"/>
      <c r="D31" s="10"/>
      <c r="E31" s="9"/>
      <c r="F31" s="9"/>
      <c r="G31" s="9"/>
      <c r="H31" s="9"/>
      <c r="I31" s="48"/>
    </row>
    <row r="32" spans="1:9">
      <c r="A32" s="9"/>
      <c r="B32" s="23"/>
      <c r="C32" s="12"/>
      <c r="D32" s="10"/>
      <c r="E32" s="9"/>
      <c r="F32" s="9"/>
      <c r="G32" s="9"/>
      <c r="H32" s="9"/>
      <c r="I32" s="48"/>
    </row>
    <row r="33" ht="22.5" spans="1:9">
      <c r="A33" s="9"/>
      <c r="B33" s="29" t="s">
        <v>183</v>
      </c>
      <c r="C33" s="12" t="s">
        <v>184</v>
      </c>
      <c r="D33" s="10" t="s">
        <v>234</v>
      </c>
      <c r="E33" s="94" t="s">
        <v>223</v>
      </c>
      <c r="F33" s="35">
        <v>1</v>
      </c>
      <c r="G33" s="9">
        <v>25</v>
      </c>
      <c r="H33" s="9">
        <v>25</v>
      </c>
      <c r="I33" s="48"/>
    </row>
    <row r="34" spans="1:9">
      <c r="A34" s="9"/>
      <c r="B34" s="23"/>
      <c r="C34" s="1"/>
      <c r="D34" s="1"/>
      <c r="E34" s="1"/>
      <c r="F34" s="1"/>
      <c r="G34" s="1"/>
      <c r="H34" s="1"/>
      <c r="I34" s="48"/>
    </row>
    <row r="35" ht="22.5" spans="1:9">
      <c r="A35" s="9"/>
      <c r="B35" s="29" t="s">
        <v>190</v>
      </c>
      <c r="C35" s="12" t="s">
        <v>191</v>
      </c>
      <c r="D35" s="10" t="s">
        <v>207</v>
      </c>
      <c r="E35" s="94" t="s">
        <v>223</v>
      </c>
      <c r="F35" s="36">
        <v>1</v>
      </c>
      <c r="G35" s="9">
        <v>10</v>
      </c>
      <c r="H35" s="9">
        <v>10</v>
      </c>
      <c r="I35" s="48"/>
    </row>
    <row r="36" spans="1:9">
      <c r="A36" s="9"/>
      <c r="B36" s="27"/>
      <c r="C36" s="12"/>
      <c r="D36" s="10"/>
      <c r="E36" s="9"/>
      <c r="F36" s="12"/>
      <c r="G36" s="8"/>
      <c r="H36" s="8"/>
      <c r="I36" s="48"/>
    </row>
    <row r="37" spans="1:9">
      <c r="A37" s="16" t="s">
        <v>135</v>
      </c>
      <c r="B37" s="17"/>
      <c r="C37" s="17"/>
      <c r="D37" s="17"/>
      <c r="E37" s="17"/>
      <c r="F37" s="40"/>
      <c r="G37" s="14">
        <f>SUM(G15:G36)</f>
        <v>100</v>
      </c>
      <c r="H37" s="14">
        <f>SUM(H15:H36)</f>
        <v>95</v>
      </c>
      <c r="I37" s="46"/>
    </row>
    <row r="38" spans="1:9">
      <c r="A38" s="8" t="s">
        <v>136</v>
      </c>
      <c r="B38" s="41" t="s">
        <v>137</v>
      </c>
      <c r="C38" s="42"/>
      <c r="D38" s="42"/>
      <c r="E38" s="42"/>
      <c r="F38" s="42"/>
      <c r="G38" s="42"/>
      <c r="H38" s="42"/>
      <c r="I38" s="49"/>
    </row>
    <row r="39" spans="1:9">
      <c r="A39" s="6"/>
      <c r="B39" s="6" t="s">
        <v>238</v>
      </c>
      <c r="C39" s="6"/>
      <c r="D39" s="7"/>
      <c r="E39" s="6"/>
      <c r="F39" s="6"/>
      <c r="G39" s="6"/>
      <c r="H39" s="6"/>
      <c r="I39" s="1"/>
    </row>
    <row r="40" spans="1:9">
      <c r="A40" s="43" t="s">
        <v>197</v>
      </c>
      <c r="B40" s="43"/>
      <c r="C40" s="43"/>
      <c r="D40" s="43"/>
      <c r="E40" s="43"/>
      <c r="F40" s="43"/>
      <c r="G40" s="43"/>
      <c r="H40" s="43"/>
      <c r="I40" s="43"/>
    </row>
    <row r="41" spans="1:9">
      <c r="A41" s="44" t="s">
        <v>139</v>
      </c>
      <c r="B41" s="44"/>
      <c r="C41" s="44"/>
      <c r="D41" s="44"/>
      <c r="E41" s="44"/>
      <c r="F41" s="44"/>
      <c r="G41" s="44"/>
      <c r="H41" s="44"/>
      <c r="I41" s="44"/>
    </row>
    <row r="42" spans="1:9">
      <c r="A42" s="43" t="s">
        <v>140</v>
      </c>
      <c r="B42" s="43"/>
      <c r="C42" s="43"/>
      <c r="D42" s="43"/>
      <c r="E42" s="43"/>
      <c r="F42" s="43"/>
      <c r="G42" s="43"/>
      <c r="H42" s="43"/>
      <c r="I42" s="43"/>
    </row>
    <row r="43" spans="1:9">
      <c r="A43" s="43" t="s">
        <v>141</v>
      </c>
      <c r="B43" s="43"/>
      <c r="C43" s="43"/>
      <c r="D43" s="43"/>
      <c r="E43" s="43"/>
      <c r="F43" s="43"/>
      <c r="G43" s="43"/>
      <c r="H43" s="43"/>
      <c r="I43" s="43"/>
    </row>
  </sheetData>
  <mergeCells count="38">
    <mergeCell ref="A1:I1"/>
    <mergeCell ref="B4:I4"/>
    <mergeCell ref="B5:E5"/>
    <mergeCell ref="G5:I5"/>
    <mergeCell ref="B6:C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E12"/>
    <mergeCell ref="F12:I12"/>
    <mergeCell ref="B13:E13"/>
    <mergeCell ref="F13:I13"/>
    <mergeCell ref="A37:F37"/>
    <mergeCell ref="B38:I38"/>
    <mergeCell ref="A40:I40"/>
    <mergeCell ref="A41:I41"/>
    <mergeCell ref="A42:I42"/>
    <mergeCell ref="A43:I43"/>
    <mergeCell ref="A6:A11"/>
    <mergeCell ref="A12:A13"/>
    <mergeCell ref="A14:A36"/>
    <mergeCell ref="B15:B19"/>
    <mergeCell ref="B20:B26"/>
    <mergeCell ref="B27:B32"/>
    <mergeCell ref="B33:B34"/>
    <mergeCell ref="B35:B36"/>
    <mergeCell ref="C15:C17"/>
    <mergeCell ref="C18:C19"/>
    <mergeCell ref="C20:C22"/>
    <mergeCell ref="C23:C2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44"/>
  <sheetViews>
    <sheetView topLeftCell="A2" workbookViewId="0">
      <selection activeCell="D10" sqref="D10"/>
    </sheetView>
  </sheetViews>
  <sheetFormatPr defaultColWidth="9" defaultRowHeight="13.5"/>
  <cols>
    <col min="1" max="1" width="7" customWidth="1"/>
    <col min="2" max="2" width="7.75" customWidth="1"/>
    <col min="3" max="3" width="12" customWidth="1"/>
    <col min="4" max="4" width="17.5" style="3" customWidth="1"/>
    <col min="5" max="6" width="15.5" customWidth="1"/>
    <col min="7" max="8" width="6.875" customWidth="1"/>
    <col min="9" max="9" width="17.75" customWidth="1"/>
  </cols>
  <sheetData>
    <row r="2" ht="20.25" spans="1:9">
      <c r="A2" s="4" t="s">
        <v>142</v>
      </c>
      <c r="B2" s="4"/>
      <c r="C2" s="4"/>
      <c r="D2" s="4"/>
      <c r="E2" s="4"/>
      <c r="F2" s="4"/>
      <c r="G2" s="4"/>
      <c r="H2" s="4"/>
      <c r="I2" s="4"/>
    </row>
    <row r="3" customFormat="1" spans="1:8">
      <c r="A3" s="5"/>
      <c r="B3" s="5"/>
      <c r="C3" s="5"/>
      <c r="D3" s="3"/>
      <c r="E3" s="5" t="s">
        <v>143</v>
      </c>
      <c r="F3" s="5"/>
      <c r="G3" s="5"/>
      <c r="H3" s="5"/>
    </row>
    <row r="4" s="1" customFormat="1" spans="1:8">
      <c r="A4" s="6" t="s">
        <v>227</v>
      </c>
      <c r="B4" s="6"/>
      <c r="C4" s="6"/>
      <c r="D4" s="7"/>
      <c r="E4" s="6"/>
      <c r="F4" s="6"/>
      <c r="G4" s="6"/>
      <c r="H4" s="6" t="s">
        <v>228</v>
      </c>
    </row>
    <row r="5" s="1" customFormat="1" ht="21" customHeight="1" spans="1:9">
      <c r="A5" s="8" t="s">
        <v>144</v>
      </c>
      <c r="B5" s="9" t="s">
        <v>36</v>
      </c>
      <c r="C5" s="9"/>
      <c r="D5" s="10"/>
      <c r="E5" s="9"/>
      <c r="F5" s="9"/>
      <c r="G5" s="9"/>
      <c r="H5" s="9"/>
      <c r="I5" s="9"/>
    </row>
    <row r="6" s="1" customFormat="1" ht="21" customHeight="1" spans="1:9">
      <c r="A6" s="11" t="s">
        <v>145</v>
      </c>
      <c r="B6" s="9" t="s">
        <v>146</v>
      </c>
      <c r="C6" s="9"/>
      <c r="D6" s="10"/>
      <c r="E6" s="12"/>
      <c r="F6" s="9" t="s">
        <v>147</v>
      </c>
      <c r="G6" s="9" t="s">
        <v>44</v>
      </c>
      <c r="H6" s="9"/>
      <c r="I6" s="9"/>
    </row>
    <row r="7" s="2" customFormat="1" ht="24" customHeight="1" spans="1:9">
      <c r="A7" s="13" t="s">
        <v>148</v>
      </c>
      <c r="B7" s="14" t="s">
        <v>46</v>
      </c>
      <c r="C7" s="14"/>
      <c r="D7" s="15" t="s">
        <v>149</v>
      </c>
      <c r="E7" s="16" t="s">
        <v>150</v>
      </c>
      <c r="F7" s="15" t="s">
        <v>151</v>
      </c>
      <c r="G7" s="16" t="s">
        <v>152</v>
      </c>
      <c r="H7" s="17"/>
      <c r="I7" s="40"/>
    </row>
    <row r="8" ht="18" customHeight="1" spans="1:9">
      <c r="A8" s="18"/>
      <c r="B8" s="14" t="s">
        <v>153</v>
      </c>
      <c r="C8" s="14"/>
      <c r="D8" s="19">
        <f t="shared" ref="D8:F8" si="0">D9+D12</f>
        <v>43000</v>
      </c>
      <c r="E8" s="20">
        <f t="shared" si="0"/>
        <v>0</v>
      </c>
      <c r="F8" s="20">
        <f t="shared" si="0"/>
        <v>11774</v>
      </c>
      <c r="G8" s="50">
        <v>0.2738</v>
      </c>
      <c r="H8" s="17"/>
      <c r="I8" s="40"/>
    </row>
    <row r="9" ht="18" customHeight="1" spans="1:9">
      <c r="A9" s="18"/>
      <c r="B9" s="22" t="s">
        <v>154</v>
      </c>
      <c r="C9" s="22"/>
      <c r="D9" s="19">
        <f>D10+D11</f>
        <v>43000</v>
      </c>
      <c r="E9" s="20">
        <f>E10+E11</f>
        <v>0</v>
      </c>
      <c r="F9" s="20">
        <v>11774</v>
      </c>
      <c r="G9" s="16" t="s">
        <v>52</v>
      </c>
      <c r="H9" s="17"/>
      <c r="I9" s="40"/>
    </row>
    <row r="10" s="1" customFormat="1" ht="18" customHeight="1" spans="1:9">
      <c r="A10" s="23"/>
      <c r="B10" s="24" t="s">
        <v>155</v>
      </c>
      <c r="C10" s="24"/>
      <c r="D10" s="11">
        <v>43000</v>
      </c>
      <c r="E10" s="25"/>
      <c r="F10" s="20">
        <v>11774</v>
      </c>
      <c r="G10" s="16" t="s">
        <v>52</v>
      </c>
      <c r="H10" s="17"/>
      <c r="I10" s="40"/>
    </row>
    <row r="11" s="1" customFormat="1" ht="18" customHeight="1" spans="1:9">
      <c r="A11" s="23"/>
      <c r="B11" s="24" t="s">
        <v>156</v>
      </c>
      <c r="C11" s="24"/>
      <c r="D11" s="11"/>
      <c r="E11" s="25"/>
      <c r="F11" s="26"/>
      <c r="G11" s="16" t="s">
        <v>52</v>
      </c>
      <c r="H11" s="17"/>
      <c r="I11" s="40"/>
    </row>
    <row r="12" s="1" customFormat="1" ht="18" customHeight="1" spans="1:9">
      <c r="A12" s="27"/>
      <c r="B12" s="24" t="s">
        <v>54</v>
      </c>
      <c r="C12" s="24"/>
      <c r="D12" s="11"/>
      <c r="E12" s="25"/>
      <c r="F12" s="26"/>
      <c r="G12" s="16" t="s">
        <v>52</v>
      </c>
      <c r="H12" s="17"/>
      <c r="I12" s="40"/>
    </row>
    <row r="13" ht="18" customHeight="1" spans="1:9">
      <c r="A13" s="13" t="s">
        <v>55</v>
      </c>
      <c r="B13" s="14" t="s">
        <v>56</v>
      </c>
      <c r="C13" s="14"/>
      <c r="D13" s="15"/>
      <c r="E13" s="14"/>
      <c r="F13" s="14" t="s">
        <v>57</v>
      </c>
      <c r="G13" s="14"/>
      <c r="H13" s="14"/>
      <c r="I13" s="14"/>
    </row>
    <row r="14" s="1" customFormat="1" ht="46" customHeight="1" spans="1:9">
      <c r="A14" s="23"/>
      <c r="B14" s="10" t="s">
        <v>326</v>
      </c>
      <c r="C14" s="10"/>
      <c r="D14" s="10"/>
      <c r="E14" s="10"/>
      <c r="F14" s="10" t="s">
        <v>327</v>
      </c>
      <c r="G14" s="10"/>
      <c r="H14" s="10"/>
      <c r="I14" s="10"/>
    </row>
    <row r="15" ht="33" customHeight="1" spans="1:9">
      <c r="A15" s="9" t="s">
        <v>59</v>
      </c>
      <c r="B15" s="28" t="s">
        <v>60</v>
      </c>
      <c r="C15" s="28" t="s">
        <v>61</v>
      </c>
      <c r="D15" s="29" t="s">
        <v>62</v>
      </c>
      <c r="E15" s="30" t="s">
        <v>63</v>
      </c>
      <c r="F15" s="28" t="s">
        <v>64</v>
      </c>
      <c r="G15" s="28" t="s">
        <v>65</v>
      </c>
      <c r="H15" s="28" t="s">
        <v>66</v>
      </c>
      <c r="I15" s="45" t="s">
        <v>67</v>
      </c>
    </row>
    <row r="16" customFormat="1" ht="19" customHeight="1" spans="1:9">
      <c r="A16" s="9"/>
      <c r="B16" s="29" t="s">
        <v>159</v>
      </c>
      <c r="C16" s="31" t="s">
        <v>160</v>
      </c>
      <c r="D16" s="32" t="s">
        <v>161</v>
      </c>
      <c r="E16" s="33" t="s">
        <v>162</v>
      </c>
      <c r="F16" s="9" t="s">
        <v>72</v>
      </c>
      <c r="G16" s="9">
        <v>2</v>
      </c>
      <c r="H16" s="9">
        <v>2</v>
      </c>
      <c r="I16" s="46"/>
    </row>
    <row r="17" customFormat="1" ht="19" customHeight="1" spans="1:9">
      <c r="A17" s="9"/>
      <c r="B17" s="28"/>
      <c r="C17" s="28"/>
      <c r="D17" s="32" t="s">
        <v>70</v>
      </c>
      <c r="E17" s="33" t="s">
        <v>71</v>
      </c>
      <c r="F17" s="9" t="s">
        <v>72</v>
      </c>
      <c r="G17" s="9">
        <v>2</v>
      </c>
      <c r="H17" s="9">
        <v>2</v>
      </c>
      <c r="I17" s="46"/>
    </row>
    <row r="18" customFormat="1" ht="19" customHeight="1" spans="1:9">
      <c r="A18" s="9"/>
      <c r="B18" s="28"/>
      <c r="C18" s="30"/>
      <c r="D18" s="32" t="s">
        <v>73</v>
      </c>
      <c r="E18" s="33" t="s">
        <v>74</v>
      </c>
      <c r="F18" s="9" t="s">
        <v>72</v>
      </c>
      <c r="G18" s="9">
        <v>2</v>
      </c>
      <c r="H18" s="9">
        <v>2</v>
      </c>
      <c r="I18" s="46"/>
    </row>
    <row r="19" customFormat="1" ht="19" customHeight="1" spans="1:9">
      <c r="A19" s="9"/>
      <c r="B19" s="28"/>
      <c r="C19" s="31" t="s">
        <v>163</v>
      </c>
      <c r="D19" s="32" t="s">
        <v>164</v>
      </c>
      <c r="E19" s="34">
        <v>1</v>
      </c>
      <c r="F19" s="35">
        <v>1</v>
      </c>
      <c r="G19" s="9">
        <v>2</v>
      </c>
      <c r="H19" s="9">
        <v>2</v>
      </c>
      <c r="I19" s="46"/>
    </row>
    <row r="20" customFormat="1" ht="19" customHeight="1" spans="1:9">
      <c r="A20" s="9"/>
      <c r="B20" s="28"/>
      <c r="C20" s="30"/>
      <c r="D20" s="32" t="s">
        <v>165</v>
      </c>
      <c r="E20" s="36">
        <v>1</v>
      </c>
      <c r="F20" s="35">
        <v>1</v>
      </c>
      <c r="G20" s="9">
        <v>2</v>
      </c>
      <c r="H20" s="9">
        <v>2</v>
      </c>
      <c r="I20" s="46"/>
    </row>
    <row r="21" customFormat="1" ht="19" customHeight="1" spans="1:9">
      <c r="A21" s="9"/>
      <c r="B21" s="29" t="s">
        <v>166</v>
      </c>
      <c r="C21" s="31" t="s">
        <v>167</v>
      </c>
      <c r="D21" s="32" t="s">
        <v>94</v>
      </c>
      <c r="E21" s="37" t="s">
        <v>95</v>
      </c>
      <c r="F21" s="37" t="s">
        <v>72</v>
      </c>
      <c r="G21" s="9">
        <v>2</v>
      </c>
      <c r="H21" s="9">
        <v>2</v>
      </c>
      <c r="I21" s="46"/>
    </row>
    <row r="22" customFormat="1" ht="19" customHeight="1" spans="1:9">
      <c r="A22" s="9"/>
      <c r="B22" s="28"/>
      <c r="C22" s="28"/>
      <c r="D22" s="32" t="s">
        <v>168</v>
      </c>
      <c r="E22" s="37" t="s">
        <v>169</v>
      </c>
      <c r="F22" s="37" t="s">
        <v>72</v>
      </c>
      <c r="G22" s="9">
        <v>2</v>
      </c>
      <c r="H22" s="9">
        <v>2</v>
      </c>
      <c r="I22" s="46"/>
    </row>
    <row r="23" customFormat="1" ht="19" customHeight="1" spans="1:9">
      <c r="A23" s="9"/>
      <c r="B23" s="28"/>
      <c r="C23" s="30"/>
      <c r="D23" s="32" t="s">
        <v>170</v>
      </c>
      <c r="E23" s="37" t="s">
        <v>171</v>
      </c>
      <c r="F23" s="37" t="s">
        <v>72</v>
      </c>
      <c r="G23" s="9">
        <v>1</v>
      </c>
      <c r="H23" s="9">
        <v>1</v>
      </c>
      <c r="I23" s="46"/>
    </row>
    <row r="24" customFormat="1" ht="19" customHeight="1" spans="1:9">
      <c r="A24" s="9"/>
      <c r="B24" s="28"/>
      <c r="C24" s="31" t="s">
        <v>172</v>
      </c>
      <c r="D24" s="32" t="s">
        <v>94</v>
      </c>
      <c r="E24" s="37" t="s">
        <v>95</v>
      </c>
      <c r="F24" s="37" t="s">
        <v>72</v>
      </c>
      <c r="G24" s="9">
        <v>2</v>
      </c>
      <c r="H24" s="9">
        <v>2</v>
      </c>
      <c r="I24" s="46"/>
    </row>
    <row r="25" customFormat="1" ht="19" customHeight="1" spans="1:9">
      <c r="A25" s="9"/>
      <c r="B25" s="28"/>
      <c r="C25" s="28"/>
      <c r="D25" s="32" t="s">
        <v>96</v>
      </c>
      <c r="E25" s="37" t="s">
        <v>97</v>
      </c>
      <c r="F25" s="37" t="s">
        <v>72</v>
      </c>
      <c r="G25" s="9">
        <v>2</v>
      </c>
      <c r="H25" s="9">
        <v>2</v>
      </c>
      <c r="I25" s="46"/>
    </row>
    <row r="26" customFormat="1" ht="19" customHeight="1" spans="1:9">
      <c r="A26" s="9"/>
      <c r="B26" s="28"/>
      <c r="C26" s="28"/>
      <c r="D26" s="32" t="s">
        <v>173</v>
      </c>
      <c r="E26" s="37" t="s">
        <v>169</v>
      </c>
      <c r="F26" s="37" t="s">
        <v>72</v>
      </c>
      <c r="G26" s="9">
        <v>1</v>
      </c>
      <c r="H26" s="9">
        <v>1</v>
      </c>
      <c r="I26" s="46"/>
    </row>
    <row r="27" customFormat="1" ht="33" customHeight="1" spans="1:9">
      <c r="A27" s="9"/>
      <c r="B27" s="28"/>
      <c r="C27" s="30"/>
      <c r="D27" s="32" t="s">
        <v>174</v>
      </c>
      <c r="E27" s="36">
        <v>1</v>
      </c>
      <c r="F27" s="38">
        <v>0.0027</v>
      </c>
      <c r="G27" s="9">
        <v>10</v>
      </c>
      <c r="H27" s="9">
        <v>2</v>
      </c>
      <c r="I27" s="47" t="s">
        <v>320</v>
      </c>
    </row>
    <row r="28" s="1" customFormat="1" ht="29" customHeight="1" spans="1:9">
      <c r="A28" s="9"/>
      <c r="B28" s="29" t="s">
        <v>175</v>
      </c>
      <c r="C28" s="12" t="s">
        <v>108</v>
      </c>
      <c r="D28" s="10" t="s">
        <v>328</v>
      </c>
      <c r="E28" s="36">
        <v>1</v>
      </c>
      <c r="F28" s="36">
        <v>1</v>
      </c>
      <c r="G28" s="9">
        <v>5</v>
      </c>
      <c r="H28" s="9">
        <v>5</v>
      </c>
      <c r="I28" s="48"/>
    </row>
    <row r="29" s="1" customFormat="1" ht="19" customHeight="1" spans="1:9">
      <c r="A29" s="9"/>
      <c r="B29" s="23"/>
      <c r="C29" s="12" t="s">
        <v>111</v>
      </c>
      <c r="D29" s="10" t="s">
        <v>96</v>
      </c>
      <c r="E29" s="39" t="s">
        <v>97</v>
      </c>
      <c r="F29" s="9" t="s">
        <v>72</v>
      </c>
      <c r="G29" s="9">
        <v>10</v>
      </c>
      <c r="H29" s="9">
        <v>10</v>
      </c>
      <c r="I29" s="48"/>
    </row>
    <row r="30" s="1" customFormat="1" ht="19" customHeight="1" spans="1:9">
      <c r="A30" s="9"/>
      <c r="B30" s="23"/>
      <c r="C30" s="12" t="s">
        <v>179</v>
      </c>
      <c r="D30" s="10" t="s">
        <v>313</v>
      </c>
      <c r="E30" s="36">
        <v>1</v>
      </c>
      <c r="F30" s="36">
        <v>1</v>
      </c>
      <c r="G30" s="9">
        <v>10</v>
      </c>
      <c r="H30" s="9">
        <v>10</v>
      </c>
      <c r="I30" s="48"/>
    </row>
    <row r="31" s="1" customFormat="1" ht="31" customHeight="1" spans="1:9">
      <c r="A31" s="9"/>
      <c r="B31" s="23"/>
      <c r="C31" s="12" t="s">
        <v>182</v>
      </c>
      <c r="D31" s="10" t="s">
        <v>121</v>
      </c>
      <c r="E31" s="36">
        <v>1</v>
      </c>
      <c r="F31" s="36">
        <v>1</v>
      </c>
      <c r="G31" s="9">
        <v>10</v>
      </c>
      <c r="H31" s="9">
        <v>10</v>
      </c>
      <c r="I31" s="48"/>
    </row>
    <row r="32" s="1" customFormat="1" ht="19" customHeight="1" spans="1:9">
      <c r="A32" s="9"/>
      <c r="B32" s="23"/>
      <c r="C32" s="12"/>
      <c r="D32" s="10"/>
      <c r="E32" s="9"/>
      <c r="F32" s="9"/>
      <c r="G32" s="9"/>
      <c r="H32" s="9"/>
      <c r="I32" s="48"/>
    </row>
    <row r="33" s="1" customFormat="1" ht="19" customHeight="1" spans="1:9">
      <c r="A33" s="9"/>
      <c r="B33" s="23"/>
      <c r="C33" s="12"/>
      <c r="D33" s="10"/>
      <c r="E33" s="9"/>
      <c r="F33" s="9"/>
      <c r="G33" s="9"/>
      <c r="H33" s="9"/>
      <c r="I33" s="48"/>
    </row>
    <row r="34" s="1" customFormat="1" ht="19" customHeight="1" spans="1:9">
      <c r="A34" s="9"/>
      <c r="B34" s="29" t="s">
        <v>183</v>
      </c>
      <c r="C34" s="12" t="s">
        <v>184</v>
      </c>
      <c r="D34" s="10" t="s">
        <v>314</v>
      </c>
      <c r="E34" s="9" t="s">
        <v>321</v>
      </c>
      <c r="F34" s="9" t="s">
        <v>72</v>
      </c>
      <c r="G34" s="9">
        <v>15</v>
      </c>
      <c r="H34" s="9">
        <v>15</v>
      </c>
      <c r="I34" s="48"/>
    </row>
    <row r="35" s="1" customFormat="1" ht="19" customHeight="1" spans="1:9">
      <c r="A35" s="9"/>
      <c r="B35" s="23"/>
      <c r="C35" s="12" t="s">
        <v>282</v>
      </c>
      <c r="D35" s="10" t="s">
        <v>316</v>
      </c>
      <c r="E35" s="9" t="s">
        <v>321</v>
      </c>
      <c r="F35" s="9" t="s">
        <v>72</v>
      </c>
      <c r="G35" s="9">
        <v>10</v>
      </c>
      <c r="H35" s="9">
        <v>10</v>
      </c>
      <c r="I35" s="48"/>
    </row>
    <row r="36" s="1" customFormat="1" ht="19" customHeight="1" spans="1:9">
      <c r="A36" s="9"/>
      <c r="B36" s="29" t="s">
        <v>190</v>
      </c>
      <c r="C36" s="12" t="s">
        <v>191</v>
      </c>
      <c r="D36" s="10" t="s">
        <v>317</v>
      </c>
      <c r="E36" s="36">
        <v>1</v>
      </c>
      <c r="F36" s="36">
        <v>1</v>
      </c>
      <c r="G36" s="9">
        <v>10</v>
      </c>
      <c r="H36" s="9">
        <v>10</v>
      </c>
      <c r="I36" s="48"/>
    </row>
    <row r="37" s="1" customFormat="1" ht="19" customHeight="1" spans="1:9">
      <c r="A37" s="9"/>
      <c r="B37" s="27"/>
      <c r="C37" s="12"/>
      <c r="D37" s="10"/>
      <c r="E37" s="9"/>
      <c r="F37" s="12"/>
      <c r="G37" s="8"/>
      <c r="H37" s="8"/>
      <c r="I37" s="48"/>
    </row>
    <row r="38" ht="16" customHeight="1" spans="1:9">
      <c r="A38" s="16" t="s">
        <v>135</v>
      </c>
      <c r="B38" s="17"/>
      <c r="C38" s="17"/>
      <c r="D38" s="17"/>
      <c r="E38" s="17"/>
      <c r="F38" s="40"/>
      <c r="G38" s="14">
        <f>SUM(G16:G37)</f>
        <v>100</v>
      </c>
      <c r="H38" s="14">
        <f>SUM(H16:H37)</f>
        <v>92</v>
      </c>
      <c r="I38" s="46"/>
    </row>
    <row r="39" s="1" customFormat="1" ht="36" customHeight="1" spans="1:9">
      <c r="A39" s="8" t="s">
        <v>136</v>
      </c>
      <c r="B39" s="41" t="s">
        <v>322</v>
      </c>
      <c r="C39" s="42"/>
      <c r="D39" s="42"/>
      <c r="E39" s="42"/>
      <c r="F39" s="42"/>
      <c r="G39" s="42"/>
      <c r="H39" s="42"/>
      <c r="I39" s="49"/>
    </row>
    <row r="40" s="1" customFormat="1" ht="18" customHeight="1" spans="1:8">
      <c r="A40" s="6"/>
      <c r="B40" s="6" t="s">
        <v>238</v>
      </c>
      <c r="C40" s="6"/>
      <c r="D40" s="7"/>
      <c r="E40" s="6"/>
      <c r="F40" s="6"/>
      <c r="G40" s="6"/>
      <c r="H40" s="6"/>
    </row>
    <row r="41" ht="33" customHeight="1" spans="1:9">
      <c r="A41" s="43" t="s">
        <v>197</v>
      </c>
      <c r="B41" s="43"/>
      <c r="C41" s="43"/>
      <c r="D41" s="43"/>
      <c r="E41" s="43"/>
      <c r="F41" s="43"/>
      <c r="G41" s="43"/>
      <c r="H41" s="43"/>
      <c r="I41" s="43"/>
    </row>
    <row r="42" ht="17" customHeight="1" spans="1:9">
      <c r="A42" s="44" t="s">
        <v>139</v>
      </c>
      <c r="B42" s="44"/>
      <c r="C42" s="44"/>
      <c r="D42" s="44"/>
      <c r="E42" s="44"/>
      <c r="F42" s="44"/>
      <c r="G42" s="44"/>
      <c r="H42" s="44"/>
      <c r="I42" s="44"/>
    </row>
    <row r="43" ht="29" customHeight="1" spans="1:9">
      <c r="A43" s="43" t="s">
        <v>140</v>
      </c>
      <c r="B43" s="43"/>
      <c r="C43" s="43"/>
      <c r="D43" s="43"/>
      <c r="E43" s="43"/>
      <c r="F43" s="43"/>
      <c r="G43" s="43"/>
      <c r="H43" s="43"/>
      <c r="I43" s="43"/>
    </row>
    <row r="44" ht="33" customHeight="1" spans="1:9">
      <c r="A44" s="43" t="s">
        <v>141</v>
      </c>
      <c r="B44" s="43"/>
      <c r="C44" s="43"/>
      <c r="D44" s="43"/>
      <c r="E44" s="43"/>
      <c r="F44" s="43"/>
      <c r="G44" s="43"/>
      <c r="H44" s="43"/>
      <c r="I44" s="43"/>
    </row>
  </sheetData>
  <mergeCells count="38">
    <mergeCell ref="A2:I2"/>
    <mergeCell ref="B5:I5"/>
    <mergeCell ref="B6:E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E13"/>
    <mergeCell ref="F13:I13"/>
    <mergeCell ref="B14:E14"/>
    <mergeCell ref="F14:I14"/>
    <mergeCell ref="A38:F38"/>
    <mergeCell ref="B39:I39"/>
    <mergeCell ref="A41:I41"/>
    <mergeCell ref="A42:I42"/>
    <mergeCell ref="A43:I43"/>
    <mergeCell ref="A44:I44"/>
    <mergeCell ref="A7:A12"/>
    <mergeCell ref="A13:A14"/>
    <mergeCell ref="A15:A37"/>
    <mergeCell ref="B16:B20"/>
    <mergeCell ref="B21:B27"/>
    <mergeCell ref="B28:B33"/>
    <mergeCell ref="B34:B35"/>
    <mergeCell ref="B36:B37"/>
    <mergeCell ref="C16:C18"/>
    <mergeCell ref="C19:C20"/>
    <mergeCell ref="C21:C23"/>
    <mergeCell ref="C24:C27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44"/>
  <sheetViews>
    <sheetView workbookViewId="0">
      <selection activeCell="D8" sqref="D8"/>
    </sheetView>
  </sheetViews>
  <sheetFormatPr defaultColWidth="9" defaultRowHeight="13.5"/>
  <cols>
    <col min="1" max="1" width="7" customWidth="1"/>
    <col min="2" max="2" width="7.75" customWidth="1"/>
    <col min="3" max="3" width="12" customWidth="1"/>
    <col min="4" max="4" width="17.5" style="3" customWidth="1"/>
    <col min="5" max="6" width="15.5" customWidth="1"/>
    <col min="7" max="8" width="6.875" customWidth="1"/>
    <col min="9" max="9" width="17.75" customWidth="1"/>
  </cols>
  <sheetData>
    <row r="2" ht="20.25" spans="1:9">
      <c r="A2" s="4" t="s">
        <v>142</v>
      </c>
      <c r="B2" s="4"/>
      <c r="C2" s="4"/>
      <c r="D2" s="4"/>
      <c r="E2" s="4"/>
      <c r="F2" s="4"/>
      <c r="G2" s="4"/>
      <c r="H2" s="4"/>
      <c r="I2" s="4"/>
    </row>
    <row r="3" customFormat="1" spans="1:8">
      <c r="A3" s="5"/>
      <c r="B3" s="5"/>
      <c r="C3" s="5"/>
      <c r="D3" s="3"/>
      <c r="E3" s="5" t="s">
        <v>143</v>
      </c>
      <c r="F3" s="5"/>
      <c r="G3" s="5"/>
      <c r="H3" s="5"/>
    </row>
    <row r="4" s="1" customFormat="1" spans="1:8">
      <c r="A4" s="6" t="s">
        <v>227</v>
      </c>
      <c r="B4" s="6"/>
      <c r="C4" s="6"/>
      <c r="D4" s="7"/>
      <c r="E4" s="6"/>
      <c r="F4" s="6"/>
      <c r="G4" s="6"/>
      <c r="H4" s="6" t="s">
        <v>228</v>
      </c>
    </row>
    <row r="5" s="1" customFormat="1" ht="21" customHeight="1" spans="1:9">
      <c r="A5" s="8" t="s">
        <v>144</v>
      </c>
      <c r="B5" s="9" t="s">
        <v>38</v>
      </c>
      <c r="C5" s="9"/>
      <c r="D5" s="10"/>
      <c r="E5" s="9"/>
      <c r="F5" s="9"/>
      <c r="G5" s="9"/>
      <c r="H5" s="9"/>
      <c r="I5" s="9"/>
    </row>
    <row r="6" s="1" customFormat="1" ht="21" customHeight="1" spans="1:9">
      <c r="A6" s="11" t="s">
        <v>145</v>
      </c>
      <c r="B6" s="9" t="s">
        <v>146</v>
      </c>
      <c r="C6" s="9"/>
      <c r="D6" s="10"/>
      <c r="E6" s="12"/>
      <c r="F6" s="9" t="s">
        <v>147</v>
      </c>
      <c r="G6" s="9" t="s">
        <v>44</v>
      </c>
      <c r="H6" s="9"/>
      <c r="I6" s="9"/>
    </row>
    <row r="7" s="2" customFormat="1" ht="24" customHeight="1" spans="1:9">
      <c r="A7" s="13" t="s">
        <v>148</v>
      </c>
      <c r="B7" s="14" t="s">
        <v>46</v>
      </c>
      <c r="C7" s="14"/>
      <c r="D7" s="15" t="s">
        <v>149</v>
      </c>
      <c r="E7" s="16" t="s">
        <v>150</v>
      </c>
      <c r="F7" s="15" t="s">
        <v>151</v>
      </c>
      <c r="G7" s="16" t="s">
        <v>152</v>
      </c>
      <c r="H7" s="17"/>
      <c r="I7" s="40"/>
    </row>
    <row r="8" ht="18" customHeight="1" spans="1:9">
      <c r="A8" s="18"/>
      <c r="B8" s="14" t="s">
        <v>153</v>
      </c>
      <c r="C8" s="14"/>
      <c r="D8" s="19">
        <f t="shared" ref="D8:F8" si="0">D9+D12</f>
        <v>114000</v>
      </c>
      <c r="E8" s="20">
        <f t="shared" si="0"/>
        <v>0</v>
      </c>
      <c r="F8" s="20">
        <f t="shared" si="0"/>
        <v>114000</v>
      </c>
      <c r="G8" s="21">
        <v>1</v>
      </c>
      <c r="H8" s="17"/>
      <c r="I8" s="40"/>
    </row>
    <row r="9" ht="18" customHeight="1" spans="1:9">
      <c r="A9" s="18"/>
      <c r="B9" s="22" t="s">
        <v>154</v>
      </c>
      <c r="C9" s="22"/>
      <c r="D9" s="19">
        <f>D10+D11</f>
        <v>114000</v>
      </c>
      <c r="E9" s="20">
        <f>E10+E11</f>
        <v>0</v>
      </c>
      <c r="F9" s="20">
        <v>114000</v>
      </c>
      <c r="G9" s="16" t="s">
        <v>52</v>
      </c>
      <c r="H9" s="17"/>
      <c r="I9" s="40"/>
    </row>
    <row r="10" s="1" customFormat="1" ht="18" customHeight="1" spans="1:9">
      <c r="A10" s="23"/>
      <c r="B10" s="24" t="s">
        <v>155</v>
      </c>
      <c r="C10" s="24"/>
      <c r="D10" s="11">
        <v>114000</v>
      </c>
      <c r="E10" s="25"/>
      <c r="F10" s="26">
        <v>114000</v>
      </c>
      <c r="G10" s="16" t="s">
        <v>52</v>
      </c>
      <c r="H10" s="17"/>
      <c r="I10" s="40"/>
    </row>
    <row r="11" s="1" customFormat="1" ht="18" customHeight="1" spans="1:9">
      <c r="A11" s="23"/>
      <c r="B11" s="24" t="s">
        <v>156</v>
      </c>
      <c r="C11" s="24"/>
      <c r="D11" s="11"/>
      <c r="E11" s="25"/>
      <c r="F11" s="26"/>
      <c r="G11" s="16" t="s">
        <v>52</v>
      </c>
      <c r="H11" s="17"/>
      <c r="I11" s="40"/>
    </row>
    <row r="12" s="1" customFormat="1" ht="18" customHeight="1" spans="1:9">
      <c r="A12" s="27"/>
      <c r="B12" s="24" t="s">
        <v>54</v>
      </c>
      <c r="C12" s="24"/>
      <c r="D12" s="11"/>
      <c r="E12" s="25"/>
      <c r="F12" s="26"/>
      <c r="G12" s="16" t="s">
        <v>52</v>
      </c>
      <c r="H12" s="17"/>
      <c r="I12" s="40"/>
    </row>
    <row r="13" ht="18" customHeight="1" spans="1:9">
      <c r="A13" s="13" t="s">
        <v>55</v>
      </c>
      <c r="B13" s="14" t="s">
        <v>56</v>
      </c>
      <c r="C13" s="14"/>
      <c r="D13" s="15"/>
      <c r="E13" s="14"/>
      <c r="F13" s="14" t="s">
        <v>57</v>
      </c>
      <c r="G13" s="14"/>
      <c r="H13" s="14"/>
      <c r="I13" s="14"/>
    </row>
    <row r="14" s="1" customFormat="1" ht="46" customHeight="1" spans="1:9">
      <c r="A14" s="23"/>
      <c r="B14" s="10" t="s">
        <v>329</v>
      </c>
      <c r="C14" s="10"/>
      <c r="D14" s="10"/>
      <c r="E14" s="10"/>
      <c r="F14" s="10" t="s">
        <v>330</v>
      </c>
      <c r="G14" s="10"/>
      <c r="H14" s="10"/>
      <c r="I14" s="10"/>
    </row>
    <row r="15" ht="33" customHeight="1" spans="1:9">
      <c r="A15" s="9" t="s">
        <v>59</v>
      </c>
      <c r="B15" s="28" t="s">
        <v>60</v>
      </c>
      <c r="C15" s="28" t="s">
        <v>61</v>
      </c>
      <c r="D15" s="29" t="s">
        <v>62</v>
      </c>
      <c r="E15" s="30" t="s">
        <v>63</v>
      </c>
      <c r="F15" s="28" t="s">
        <v>64</v>
      </c>
      <c r="G15" s="28" t="s">
        <v>65</v>
      </c>
      <c r="H15" s="28" t="s">
        <v>66</v>
      </c>
      <c r="I15" s="45" t="s">
        <v>67</v>
      </c>
    </row>
    <row r="16" customFormat="1" ht="19" customHeight="1" spans="1:9">
      <c r="A16" s="9"/>
      <c r="B16" s="29" t="s">
        <v>159</v>
      </c>
      <c r="C16" s="31" t="s">
        <v>160</v>
      </c>
      <c r="D16" s="32" t="s">
        <v>161</v>
      </c>
      <c r="E16" s="33" t="s">
        <v>162</v>
      </c>
      <c r="F16" s="9" t="s">
        <v>72</v>
      </c>
      <c r="G16" s="9">
        <v>2</v>
      </c>
      <c r="H16" s="9">
        <v>2</v>
      </c>
      <c r="I16" s="46"/>
    </row>
    <row r="17" customFormat="1" ht="19" customHeight="1" spans="1:9">
      <c r="A17" s="9"/>
      <c r="B17" s="28"/>
      <c r="C17" s="28"/>
      <c r="D17" s="32" t="s">
        <v>70</v>
      </c>
      <c r="E17" s="33" t="s">
        <v>71</v>
      </c>
      <c r="F17" s="9" t="s">
        <v>72</v>
      </c>
      <c r="G17" s="9">
        <v>2</v>
      </c>
      <c r="H17" s="9">
        <v>2</v>
      </c>
      <c r="I17" s="46"/>
    </row>
    <row r="18" customFormat="1" ht="19" customHeight="1" spans="1:9">
      <c r="A18" s="9"/>
      <c r="B18" s="28"/>
      <c r="C18" s="30"/>
      <c r="D18" s="32" t="s">
        <v>73</v>
      </c>
      <c r="E18" s="33" t="s">
        <v>74</v>
      </c>
      <c r="F18" s="9" t="s">
        <v>72</v>
      </c>
      <c r="G18" s="9">
        <v>2</v>
      </c>
      <c r="H18" s="9">
        <v>2</v>
      </c>
      <c r="I18" s="46"/>
    </row>
    <row r="19" customFormat="1" ht="19" customHeight="1" spans="1:9">
      <c r="A19" s="9"/>
      <c r="B19" s="28"/>
      <c r="C19" s="31" t="s">
        <v>163</v>
      </c>
      <c r="D19" s="32" t="s">
        <v>164</v>
      </c>
      <c r="E19" s="34">
        <v>1</v>
      </c>
      <c r="F19" s="35">
        <v>1</v>
      </c>
      <c r="G19" s="9">
        <v>2</v>
      </c>
      <c r="H19" s="9">
        <v>2</v>
      </c>
      <c r="I19" s="46"/>
    </row>
    <row r="20" customFormat="1" ht="19" customHeight="1" spans="1:9">
      <c r="A20" s="9"/>
      <c r="B20" s="28"/>
      <c r="C20" s="30"/>
      <c r="D20" s="32" t="s">
        <v>165</v>
      </c>
      <c r="E20" s="36">
        <v>1</v>
      </c>
      <c r="F20" s="35">
        <v>1</v>
      </c>
      <c r="G20" s="9">
        <v>2</v>
      </c>
      <c r="H20" s="9">
        <v>2</v>
      </c>
      <c r="I20" s="46"/>
    </row>
    <row r="21" customFormat="1" ht="19" customHeight="1" spans="1:9">
      <c r="A21" s="9"/>
      <c r="B21" s="29" t="s">
        <v>166</v>
      </c>
      <c r="C21" s="31" t="s">
        <v>167</v>
      </c>
      <c r="D21" s="32" t="s">
        <v>94</v>
      </c>
      <c r="E21" s="37" t="s">
        <v>95</v>
      </c>
      <c r="F21" s="37" t="s">
        <v>72</v>
      </c>
      <c r="G21" s="9">
        <v>2</v>
      </c>
      <c r="H21" s="9">
        <v>2</v>
      </c>
      <c r="I21" s="46"/>
    </row>
    <row r="22" customFormat="1" ht="19" customHeight="1" spans="1:9">
      <c r="A22" s="9"/>
      <c r="B22" s="28"/>
      <c r="C22" s="28"/>
      <c r="D22" s="32" t="s">
        <v>168</v>
      </c>
      <c r="E22" s="37" t="s">
        <v>169</v>
      </c>
      <c r="F22" s="37" t="s">
        <v>72</v>
      </c>
      <c r="G22" s="9">
        <v>2</v>
      </c>
      <c r="H22" s="9">
        <v>2</v>
      </c>
      <c r="I22" s="46"/>
    </row>
    <row r="23" customFormat="1" ht="19" customHeight="1" spans="1:9">
      <c r="A23" s="9"/>
      <c r="B23" s="28"/>
      <c r="C23" s="30"/>
      <c r="D23" s="32" t="s">
        <v>170</v>
      </c>
      <c r="E23" s="37" t="s">
        <v>171</v>
      </c>
      <c r="F23" s="37" t="s">
        <v>72</v>
      </c>
      <c r="G23" s="9">
        <v>1</v>
      </c>
      <c r="H23" s="9">
        <v>1</v>
      </c>
      <c r="I23" s="46"/>
    </row>
    <row r="24" customFormat="1" ht="19" customHeight="1" spans="1:9">
      <c r="A24" s="9"/>
      <c r="B24" s="28"/>
      <c r="C24" s="31" t="s">
        <v>172</v>
      </c>
      <c r="D24" s="32" t="s">
        <v>94</v>
      </c>
      <c r="E24" s="37" t="s">
        <v>95</v>
      </c>
      <c r="F24" s="37" t="s">
        <v>72</v>
      </c>
      <c r="G24" s="9">
        <v>2</v>
      </c>
      <c r="H24" s="9">
        <v>2</v>
      </c>
      <c r="I24" s="46"/>
    </row>
    <row r="25" customFormat="1" ht="19" customHeight="1" spans="1:9">
      <c r="A25" s="9"/>
      <c r="B25" s="28"/>
      <c r="C25" s="28"/>
      <c r="D25" s="32" t="s">
        <v>96</v>
      </c>
      <c r="E25" s="37" t="s">
        <v>97</v>
      </c>
      <c r="F25" s="37" t="s">
        <v>72</v>
      </c>
      <c r="G25" s="9">
        <v>2</v>
      </c>
      <c r="H25" s="9">
        <v>2</v>
      </c>
      <c r="I25" s="46"/>
    </row>
    <row r="26" customFormat="1" ht="19" customHeight="1" spans="1:9">
      <c r="A26" s="9"/>
      <c r="B26" s="28"/>
      <c r="C26" s="28"/>
      <c r="D26" s="32" t="s">
        <v>173</v>
      </c>
      <c r="E26" s="37" t="s">
        <v>169</v>
      </c>
      <c r="F26" s="37" t="s">
        <v>72</v>
      </c>
      <c r="G26" s="9">
        <v>1</v>
      </c>
      <c r="H26" s="9">
        <v>1</v>
      </c>
      <c r="I26" s="46"/>
    </row>
    <row r="27" customFormat="1" ht="33" customHeight="1" spans="1:9">
      <c r="A27" s="9"/>
      <c r="B27" s="28"/>
      <c r="C27" s="30"/>
      <c r="D27" s="32" t="s">
        <v>174</v>
      </c>
      <c r="E27" s="36">
        <v>1</v>
      </c>
      <c r="F27" s="38">
        <v>1</v>
      </c>
      <c r="G27" s="9">
        <v>10</v>
      </c>
      <c r="H27" s="9">
        <v>10</v>
      </c>
      <c r="I27" s="47"/>
    </row>
    <row r="28" s="1" customFormat="1" ht="29" customHeight="1" spans="1:9">
      <c r="A28" s="9"/>
      <c r="B28" s="29" t="s">
        <v>175</v>
      </c>
      <c r="C28" s="12" t="s">
        <v>108</v>
      </c>
      <c r="D28" s="10" t="s">
        <v>76</v>
      </c>
      <c r="E28" s="36">
        <v>0.95</v>
      </c>
      <c r="F28" s="36">
        <v>0.95</v>
      </c>
      <c r="G28" s="9">
        <v>5</v>
      </c>
      <c r="H28" s="9">
        <v>5</v>
      </c>
      <c r="I28" s="48"/>
    </row>
    <row r="29" s="1" customFormat="1" ht="19" customHeight="1" spans="1:9">
      <c r="A29" s="9"/>
      <c r="B29" s="23"/>
      <c r="C29" s="12" t="s">
        <v>111</v>
      </c>
      <c r="D29" s="10" t="s">
        <v>96</v>
      </c>
      <c r="E29" s="39" t="s">
        <v>97</v>
      </c>
      <c r="F29" s="9" t="s">
        <v>72</v>
      </c>
      <c r="G29" s="9">
        <v>10</v>
      </c>
      <c r="H29" s="9">
        <v>10</v>
      </c>
      <c r="I29" s="48"/>
    </row>
    <row r="30" s="1" customFormat="1" ht="19" customHeight="1" spans="1:9">
      <c r="A30" s="9"/>
      <c r="B30" s="23"/>
      <c r="C30" s="12" t="s">
        <v>179</v>
      </c>
      <c r="D30" s="10" t="s">
        <v>331</v>
      </c>
      <c r="E30" s="36">
        <v>1</v>
      </c>
      <c r="F30" s="36">
        <v>1</v>
      </c>
      <c r="G30" s="9">
        <v>10</v>
      </c>
      <c r="H30" s="9">
        <v>10</v>
      </c>
      <c r="I30" s="48"/>
    </row>
    <row r="31" s="1" customFormat="1" ht="31" customHeight="1" spans="1:9">
      <c r="A31" s="9"/>
      <c r="B31" s="23"/>
      <c r="C31" s="12" t="s">
        <v>182</v>
      </c>
      <c r="D31" s="10" t="s">
        <v>121</v>
      </c>
      <c r="E31" s="36">
        <v>1</v>
      </c>
      <c r="F31" s="36">
        <v>1</v>
      </c>
      <c r="G31" s="9">
        <v>10</v>
      </c>
      <c r="H31" s="9">
        <v>10</v>
      </c>
      <c r="I31" s="48"/>
    </row>
    <row r="32" s="1" customFormat="1" ht="19" customHeight="1" spans="1:9">
      <c r="A32" s="9"/>
      <c r="B32" s="23"/>
      <c r="C32" s="12"/>
      <c r="D32" s="10"/>
      <c r="E32" s="9"/>
      <c r="F32" s="9"/>
      <c r="G32" s="9"/>
      <c r="H32" s="9"/>
      <c r="I32" s="48"/>
    </row>
    <row r="33" s="1" customFormat="1" ht="19" customHeight="1" spans="1:9">
      <c r="A33" s="9"/>
      <c r="B33" s="23"/>
      <c r="C33" s="12"/>
      <c r="D33" s="10"/>
      <c r="E33" s="9"/>
      <c r="F33" s="9"/>
      <c r="G33" s="9"/>
      <c r="H33" s="9"/>
      <c r="I33" s="48"/>
    </row>
    <row r="34" s="1" customFormat="1" ht="19" customHeight="1" spans="1:9">
      <c r="A34" s="9"/>
      <c r="B34" s="29" t="s">
        <v>183</v>
      </c>
      <c r="C34" s="12" t="s">
        <v>184</v>
      </c>
      <c r="D34" s="10" t="s">
        <v>332</v>
      </c>
      <c r="E34" s="9" t="s">
        <v>333</v>
      </c>
      <c r="F34" s="9" t="s">
        <v>72</v>
      </c>
      <c r="G34" s="9">
        <v>15</v>
      </c>
      <c r="H34" s="9">
        <v>15</v>
      </c>
      <c r="I34" s="48"/>
    </row>
    <row r="35" s="1" customFormat="1" ht="19" customHeight="1" spans="1:9">
      <c r="A35" s="9"/>
      <c r="B35" s="23"/>
      <c r="C35" s="12" t="s">
        <v>282</v>
      </c>
      <c r="D35" s="10" t="s">
        <v>316</v>
      </c>
      <c r="E35" s="9" t="s">
        <v>334</v>
      </c>
      <c r="F35" s="9" t="s">
        <v>72</v>
      </c>
      <c r="G35" s="9">
        <v>10</v>
      </c>
      <c r="H35" s="9">
        <v>10</v>
      </c>
      <c r="I35" s="48"/>
    </row>
    <row r="36" s="1" customFormat="1" ht="19" customHeight="1" spans="1:9">
      <c r="A36" s="9"/>
      <c r="B36" s="29" t="s">
        <v>190</v>
      </c>
      <c r="C36" s="12" t="s">
        <v>191</v>
      </c>
      <c r="D36" s="10" t="s">
        <v>317</v>
      </c>
      <c r="E36" s="36">
        <v>0.95</v>
      </c>
      <c r="F36" s="36">
        <v>1</v>
      </c>
      <c r="G36" s="9">
        <v>10</v>
      </c>
      <c r="H36" s="9">
        <v>10</v>
      </c>
      <c r="I36" s="48"/>
    </row>
    <row r="37" s="1" customFormat="1" ht="19" customHeight="1" spans="1:9">
      <c r="A37" s="9"/>
      <c r="B37" s="27"/>
      <c r="C37" s="12"/>
      <c r="D37" s="10"/>
      <c r="E37" s="9"/>
      <c r="F37" s="12"/>
      <c r="G37" s="8"/>
      <c r="H37" s="8"/>
      <c r="I37" s="48"/>
    </row>
    <row r="38" ht="16" customHeight="1" spans="1:9">
      <c r="A38" s="16" t="s">
        <v>135</v>
      </c>
      <c r="B38" s="17"/>
      <c r="C38" s="17"/>
      <c r="D38" s="17"/>
      <c r="E38" s="17"/>
      <c r="F38" s="40"/>
      <c r="G38" s="14">
        <f>SUM(G16:G37)</f>
        <v>100</v>
      </c>
      <c r="H38" s="14">
        <f>SUM(H16:H37)</f>
        <v>100</v>
      </c>
      <c r="I38" s="46"/>
    </row>
    <row r="39" s="1" customFormat="1" ht="36" customHeight="1" spans="1:9">
      <c r="A39" s="8" t="s">
        <v>136</v>
      </c>
      <c r="B39" s="41" t="s">
        <v>208</v>
      </c>
      <c r="C39" s="42"/>
      <c r="D39" s="42"/>
      <c r="E39" s="42"/>
      <c r="F39" s="42"/>
      <c r="G39" s="42"/>
      <c r="H39" s="42"/>
      <c r="I39" s="49"/>
    </row>
    <row r="40" s="1" customFormat="1" ht="18" customHeight="1" spans="1:8">
      <c r="A40" s="6"/>
      <c r="B40" s="6" t="s">
        <v>238</v>
      </c>
      <c r="C40" s="6"/>
      <c r="D40" s="7"/>
      <c r="E40" s="6"/>
      <c r="F40" s="6"/>
      <c r="G40" s="6"/>
      <c r="H40" s="6"/>
    </row>
    <row r="41" ht="33" customHeight="1" spans="1:9">
      <c r="A41" s="43" t="s">
        <v>197</v>
      </c>
      <c r="B41" s="43"/>
      <c r="C41" s="43"/>
      <c r="D41" s="43"/>
      <c r="E41" s="43"/>
      <c r="F41" s="43"/>
      <c r="G41" s="43"/>
      <c r="H41" s="43"/>
      <c r="I41" s="43"/>
    </row>
    <row r="42" ht="17" customHeight="1" spans="1:9">
      <c r="A42" s="44" t="s">
        <v>139</v>
      </c>
      <c r="B42" s="44"/>
      <c r="C42" s="44"/>
      <c r="D42" s="44"/>
      <c r="E42" s="44"/>
      <c r="F42" s="44"/>
      <c r="G42" s="44"/>
      <c r="H42" s="44"/>
      <c r="I42" s="44"/>
    </row>
    <row r="43" ht="29" customHeight="1" spans="1:9">
      <c r="A43" s="43" t="s">
        <v>140</v>
      </c>
      <c r="B43" s="43"/>
      <c r="C43" s="43"/>
      <c r="D43" s="43"/>
      <c r="E43" s="43"/>
      <c r="F43" s="43"/>
      <c r="G43" s="43"/>
      <c r="H43" s="43"/>
      <c r="I43" s="43"/>
    </row>
    <row r="44" ht="33" customHeight="1" spans="1:9">
      <c r="A44" s="43" t="s">
        <v>141</v>
      </c>
      <c r="B44" s="43"/>
      <c r="C44" s="43"/>
      <c r="D44" s="43"/>
      <c r="E44" s="43"/>
      <c r="F44" s="43"/>
      <c r="G44" s="43"/>
      <c r="H44" s="43"/>
      <c r="I44" s="43"/>
    </row>
  </sheetData>
  <mergeCells count="38">
    <mergeCell ref="A2:I2"/>
    <mergeCell ref="B5:I5"/>
    <mergeCell ref="B6:E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E13"/>
    <mergeCell ref="F13:I13"/>
    <mergeCell ref="B14:E14"/>
    <mergeCell ref="F14:I14"/>
    <mergeCell ref="A38:F38"/>
    <mergeCell ref="B39:I39"/>
    <mergeCell ref="A41:I41"/>
    <mergeCell ref="A42:I42"/>
    <mergeCell ref="A43:I43"/>
    <mergeCell ref="A44:I44"/>
    <mergeCell ref="A7:A12"/>
    <mergeCell ref="A13:A14"/>
    <mergeCell ref="A15:A37"/>
    <mergeCell ref="B16:B20"/>
    <mergeCell ref="B21:B27"/>
    <mergeCell ref="B28:B33"/>
    <mergeCell ref="B34:B35"/>
    <mergeCell ref="B36:B37"/>
    <mergeCell ref="C16:C18"/>
    <mergeCell ref="C19:C20"/>
    <mergeCell ref="C21:C23"/>
    <mergeCell ref="C24:C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opLeftCell="A10" workbookViewId="0">
      <selection activeCell="G17" sqref="G17"/>
    </sheetView>
  </sheetViews>
  <sheetFormatPr defaultColWidth="9" defaultRowHeight="13.5"/>
  <cols>
    <col min="1" max="1" width="7" customWidth="1"/>
    <col min="2" max="2" width="9.25" style="3" customWidth="1"/>
    <col min="3" max="3" width="11.875" customWidth="1"/>
    <col min="4" max="5" width="13.5" customWidth="1"/>
    <col min="6" max="6" width="13.5" style="2" customWidth="1"/>
    <col min="7" max="7" width="14.25" customWidth="1"/>
    <col min="8" max="8" width="7.375" style="2" customWidth="1"/>
    <col min="9" max="9" width="7.375" customWidth="1"/>
    <col min="10" max="10" width="15.825" customWidth="1"/>
  </cols>
  <sheetData>
    <row r="1" customFormat="1" hidden="1" spans="2:8">
      <c r="B1" s="3"/>
      <c r="F1" s="2"/>
      <c r="H1" s="2"/>
    </row>
    <row r="2" customFormat="1" ht="29" customHeight="1" spans="1:10">
      <c r="A2" s="65" t="s">
        <v>39</v>
      </c>
      <c r="B2" s="66"/>
      <c r="C2" s="65"/>
      <c r="D2" s="65"/>
      <c r="E2" s="65"/>
      <c r="F2" s="65"/>
      <c r="G2" s="65"/>
      <c r="H2" s="65"/>
      <c r="I2" s="65"/>
      <c r="J2" s="65"/>
    </row>
    <row r="3" customFormat="1" ht="14.25" spans="1:10">
      <c r="A3" s="67" t="s">
        <v>40</v>
      </c>
      <c r="B3" s="67"/>
      <c r="C3" s="67"/>
      <c r="D3" s="67"/>
      <c r="E3" s="67"/>
      <c r="F3" s="67"/>
      <c r="G3" s="67"/>
      <c r="H3" s="67"/>
      <c r="I3" s="67"/>
      <c r="J3" s="67"/>
    </row>
    <row r="4" s="1" customFormat="1" ht="15" customHeight="1" spans="1:10">
      <c r="A4" s="6" t="s">
        <v>41</v>
      </c>
      <c r="B4" s="7"/>
      <c r="C4" s="6"/>
      <c r="D4" s="6"/>
      <c r="E4" s="6"/>
      <c r="F4" s="68"/>
      <c r="G4" s="6"/>
      <c r="H4" s="68" t="s">
        <v>42</v>
      </c>
      <c r="I4" s="6"/>
      <c r="J4" s="88">
        <v>45163</v>
      </c>
    </row>
    <row r="5" s="1" customFormat="1" ht="15" customHeight="1" spans="1:10">
      <c r="A5" s="9" t="s">
        <v>43</v>
      </c>
      <c r="B5" s="10"/>
      <c r="C5" s="9" t="s">
        <v>44</v>
      </c>
      <c r="D5" s="9"/>
      <c r="E5" s="9"/>
      <c r="F5" s="9"/>
      <c r="G5" s="9"/>
      <c r="H5" s="9"/>
      <c r="I5" s="9"/>
      <c r="J5" s="9"/>
    </row>
    <row r="6" customFormat="1" ht="30" customHeight="1" spans="1:10">
      <c r="A6" s="69" t="s">
        <v>45</v>
      </c>
      <c r="B6" s="70"/>
      <c r="C6" s="14" t="s">
        <v>46</v>
      </c>
      <c r="D6" s="14" t="s">
        <v>47</v>
      </c>
      <c r="E6" s="14"/>
      <c r="F6" s="17" t="s">
        <v>48</v>
      </c>
      <c r="G6" s="40"/>
      <c r="H6" s="16" t="s">
        <v>49</v>
      </c>
      <c r="I6" s="17"/>
      <c r="J6" s="40"/>
    </row>
    <row r="7" customFormat="1" ht="14" customHeight="1" spans="1:10">
      <c r="A7" s="71"/>
      <c r="B7" s="72"/>
      <c r="C7" s="73" t="s">
        <v>50</v>
      </c>
      <c r="D7" s="16">
        <f>D8+D9+D10</f>
        <v>19845534.91</v>
      </c>
      <c r="E7" s="40"/>
      <c r="F7" s="16">
        <f>F8+F9+F10</f>
        <v>15685874.75</v>
      </c>
      <c r="G7" s="40"/>
      <c r="H7" s="21">
        <f>F7/D7</f>
        <v>0.790398183830057</v>
      </c>
      <c r="I7" s="61"/>
      <c r="J7" s="63"/>
    </row>
    <row r="8" s="1" customFormat="1" ht="14" customHeight="1" spans="1:10">
      <c r="A8" s="53"/>
      <c r="B8" s="74"/>
      <c r="C8" s="75" t="s">
        <v>51</v>
      </c>
      <c r="D8" s="41">
        <v>6070882.2</v>
      </c>
      <c r="E8" s="49"/>
      <c r="F8" s="16">
        <v>5791074.57</v>
      </c>
      <c r="G8" s="40"/>
      <c r="H8" s="41" t="s">
        <v>52</v>
      </c>
      <c r="I8" s="42"/>
      <c r="J8" s="49"/>
    </row>
    <row r="9" s="1" customFormat="1" ht="14" customHeight="1" spans="1:10">
      <c r="A9" s="53"/>
      <c r="B9" s="74"/>
      <c r="C9" s="75" t="s">
        <v>53</v>
      </c>
      <c r="D9" s="41">
        <v>8817622</v>
      </c>
      <c r="E9" s="49"/>
      <c r="F9" s="16">
        <v>7029630.22</v>
      </c>
      <c r="G9" s="40"/>
      <c r="H9" s="41" t="s">
        <v>52</v>
      </c>
      <c r="I9" s="42"/>
      <c r="J9" s="49"/>
    </row>
    <row r="10" s="1" customFormat="1" ht="14" customHeight="1" spans="1:10">
      <c r="A10" s="53"/>
      <c r="B10" s="74"/>
      <c r="C10" s="75" t="s">
        <v>54</v>
      </c>
      <c r="D10" s="41">
        <v>4957030.71</v>
      </c>
      <c r="E10" s="49"/>
      <c r="F10" s="16">
        <v>2865169.96</v>
      </c>
      <c r="G10" s="40"/>
      <c r="H10" s="41" t="s">
        <v>52</v>
      </c>
      <c r="I10" s="42"/>
      <c r="J10" s="49"/>
    </row>
    <row r="11" s="1" customFormat="1" ht="14" customHeight="1" spans="1:10">
      <c r="A11" s="29" t="s">
        <v>55</v>
      </c>
      <c r="B11" s="76" t="s">
        <v>56</v>
      </c>
      <c r="C11" s="77"/>
      <c r="D11" s="77"/>
      <c r="E11" s="25"/>
      <c r="F11" s="41" t="s">
        <v>57</v>
      </c>
      <c r="G11" s="42"/>
      <c r="H11" s="42"/>
      <c r="I11" s="42"/>
      <c r="J11" s="49"/>
    </row>
    <row r="12" s="1" customFormat="1" ht="34" customHeight="1" spans="1:10">
      <c r="A12" s="23"/>
      <c r="B12" s="10" t="s">
        <v>58</v>
      </c>
      <c r="C12" s="10"/>
      <c r="D12" s="10"/>
      <c r="E12" s="10"/>
      <c r="F12" s="9" t="s">
        <v>58</v>
      </c>
      <c r="G12" s="9"/>
      <c r="H12" s="9"/>
      <c r="I12" s="9"/>
      <c r="J12" s="9"/>
    </row>
    <row r="13" s="1" customFormat="1" ht="14" customHeight="1" spans="1:10">
      <c r="A13" s="31" t="s">
        <v>59</v>
      </c>
      <c r="B13" s="27" t="s">
        <v>60</v>
      </c>
      <c r="C13" s="30" t="s">
        <v>61</v>
      </c>
      <c r="D13" s="78" t="s">
        <v>62</v>
      </c>
      <c r="E13" s="79"/>
      <c r="F13" s="30" t="s">
        <v>63</v>
      </c>
      <c r="G13" s="30" t="s">
        <v>64</v>
      </c>
      <c r="H13" s="30" t="s">
        <v>65</v>
      </c>
      <c r="I13" s="30" t="s">
        <v>66</v>
      </c>
      <c r="J13" s="89" t="s">
        <v>67</v>
      </c>
    </row>
    <row r="14" s="1" customFormat="1" ht="14" customHeight="1" spans="1:10">
      <c r="A14" s="28"/>
      <c r="B14" s="10" t="s">
        <v>68</v>
      </c>
      <c r="C14" s="9" t="s">
        <v>69</v>
      </c>
      <c r="D14" s="24" t="s">
        <v>70</v>
      </c>
      <c r="E14" s="24"/>
      <c r="F14" s="9" t="s">
        <v>71</v>
      </c>
      <c r="G14" s="11" t="s">
        <v>72</v>
      </c>
      <c r="H14" s="9">
        <v>2</v>
      </c>
      <c r="I14" s="9">
        <v>2</v>
      </c>
      <c r="J14" s="90"/>
    </row>
    <row r="15" s="1" customFormat="1" ht="14" customHeight="1" spans="1:10">
      <c r="A15" s="28"/>
      <c r="B15" s="10"/>
      <c r="C15" s="9"/>
      <c r="D15" s="24" t="s">
        <v>73</v>
      </c>
      <c r="E15" s="24"/>
      <c r="F15" s="9" t="s">
        <v>74</v>
      </c>
      <c r="G15" s="11" t="s">
        <v>72</v>
      </c>
      <c r="H15" s="9">
        <v>2</v>
      </c>
      <c r="I15" s="9">
        <v>2</v>
      </c>
      <c r="J15" s="90"/>
    </row>
    <row r="16" s="1" customFormat="1" ht="72" customHeight="1" spans="1:10">
      <c r="A16" s="28"/>
      <c r="B16" s="10"/>
      <c r="C16" s="10" t="s">
        <v>75</v>
      </c>
      <c r="D16" s="24" t="s">
        <v>76</v>
      </c>
      <c r="E16" s="24"/>
      <c r="F16" s="64" t="s">
        <v>77</v>
      </c>
      <c r="G16" s="11" t="s">
        <v>78</v>
      </c>
      <c r="H16" s="9">
        <v>2</v>
      </c>
      <c r="I16" s="9">
        <v>2</v>
      </c>
      <c r="J16" s="90"/>
    </row>
    <row r="17" s="1" customFormat="1" ht="83" customHeight="1" spans="1:10">
      <c r="A17" s="28"/>
      <c r="B17" s="10"/>
      <c r="C17" s="10"/>
      <c r="D17" s="24" t="s">
        <v>79</v>
      </c>
      <c r="E17" s="24"/>
      <c r="F17" s="64" t="s">
        <v>77</v>
      </c>
      <c r="G17" s="11" t="s">
        <v>80</v>
      </c>
      <c r="H17" s="9">
        <v>2</v>
      </c>
      <c r="I17" s="9">
        <v>2</v>
      </c>
      <c r="J17" s="90"/>
    </row>
    <row r="18" s="1" customFormat="1" ht="89" customHeight="1" spans="1:10">
      <c r="A18" s="28"/>
      <c r="B18" s="10"/>
      <c r="C18" s="10"/>
      <c r="D18" s="24" t="s">
        <v>81</v>
      </c>
      <c r="E18" s="24"/>
      <c r="F18" s="35">
        <v>1</v>
      </c>
      <c r="G18" s="11" t="s">
        <v>82</v>
      </c>
      <c r="H18" s="9">
        <v>2</v>
      </c>
      <c r="I18" s="9">
        <v>1</v>
      </c>
      <c r="J18" s="90"/>
    </row>
    <row r="19" s="1" customFormat="1" ht="75" customHeight="1" spans="1:10">
      <c r="A19" s="28"/>
      <c r="B19" s="29" t="s">
        <v>83</v>
      </c>
      <c r="C19" s="10" t="s">
        <v>84</v>
      </c>
      <c r="D19" s="24" t="s">
        <v>85</v>
      </c>
      <c r="E19" s="24"/>
      <c r="F19" s="35">
        <v>1</v>
      </c>
      <c r="G19" s="11" t="s">
        <v>86</v>
      </c>
      <c r="H19" s="9">
        <v>1</v>
      </c>
      <c r="I19" s="9">
        <v>0</v>
      </c>
      <c r="J19" s="90"/>
    </row>
    <row r="20" s="1" customFormat="1" ht="48" customHeight="1" spans="1:10">
      <c r="A20" s="28"/>
      <c r="B20" s="23"/>
      <c r="C20" s="10"/>
      <c r="D20" s="24" t="s">
        <v>87</v>
      </c>
      <c r="E20" s="24"/>
      <c r="F20" s="64" t="s">
        <v>88</v>
      </c>
      <c r="G20" s="80" t="s">
        <v>89</v>
      </c>
      <c r="H20" s="9">
        <v>1</v>
      </c>
      <c r="I20" s="9">
        <v>0</v>
      </c>
      <c r="J20" s="90"/>
    </row>
    <row r="21" s="1" customFormat="1" ht="55" customHeight="1" spans="1:10">
      <c r="A21" s="28"/>
      <c r="B21" s="23"/>
      <c r="C21" s="10"/>
      <c r="D21" s="24" t="s">
        <v>90</v>
      </c>
      <c r="E21" s="24"/>
      <c r="F21" s="64" t="s">
        <v>77</v>
      </c>
      <c r="G21" s="81" t="s">
        <v>91</v>
      </c>
      <c r="H21" s="9">
        <v>1</v>
      </c>
      <c r="I21" s="9">
        <v>1</v>
      </c>
      <c r="J21" s="90"/>
    </row>
    <row r="22" s="1" customFormat="1" ht="48" customHeight="1" spans="1:10">
      <c r="A22" s="28"/>
      <c r="B22" s="23"/>
      <c r="C22" s="10"/>
      <c r="D22" s="24" t="s">
        <v>92</v>
      </c>
      <c r="E22" s="24"/>
      <c r="F22" s="35">
        <v>1</v>
      </c>
      <c r="G22" s="11" t="s">
        <v>86</v>
      </c>
      <c r="H22" s="9">
        <v>10</v>
      </c>
      <c r="I22" s="9">
        <v>8</v>
      </c>
      <c r="J22" s="90"/>
    </row>
    <row r="23" s="1" customFormat="1" ht="14" customHeight="1" spans="1:10">
      <c r="A23" s="28"/>
      <c r="B23" s="23"/>
      <c r="C23" s="9" t="s">
        <v>93</v>
      </c>
      <c r="D23" s="24" t="s">
        <v>94</v>
      </c>
      <c r="E23" s="24"/>
      <c r="F23" s="9" t="s">
        <v>95</v>
      </c>
      <c r="G23" s="11" t="s">
        <v>72</v>
      </c>
      <c r="H23" s="9">
        <v>1</v>
      </c>
      <c r="I23" s="9">
        <v>1</v>
      </c>
      <c r="J23" s="90"/>
    </row>
    <row r="24" s="1" customFormat="1" ht="14" customHeight="1" spans="1:10">
      <c r="A24" s="28"/>
      <c r="B24" s="23"/>
      <c r="C24" s="9"/>
      <c r="D24" s="24" t="s">
        <v>96</v>
      </c>
      <c r="E24" s="24"/>
      <c r="F24" s="9" t="s">
        <v>97</v>
      </c>
      <c r="G24" s="11" t="s">
        <v>72</v>
      </c>
      <c r="H24" s="9">
        <v>1</v>
      </c>
      <c r="I24" s="9">
        <v>1</v>
      </c>
      <c r="J24" s="90"/>
    </row>
    <row r="25" s="1" customFormat="1" ht="14" customHeight="1" spans="1:10">
      <c r="A25" s="28"/>
      <c r="B25" s="23"/>
      <c r="C25" s="9"/>
      <c r="D25" s="82" t="s">
        <v>98</v>
      </c>
      <c r="E25" s="82"/>
      <c r="F25" s="9" t="s">
        <v>99</v>
      </c>
      <c r="G25" s="11" t="s">
        <v>72</v>
      </c>
      <c r="H25" s="9">
        <v>1</v>
      </c>
      <c r="I25" s="9">
        <v>1</v>
      </c>
      <c r="J25" s="90"/>
    </row>
    <row r="26" s="1" customFormat="1" ht="14" customHeight="1" spans="1:10">
      <c r="A26" s="28"/>
      <c r="B26" s="23"/>
      <c r="C26" s="9"/>
      <c r="D26" s="82" t="s">
        <v>100</v>
      </c>
      <c r="E26" s="82"/>
      <c r="F26" s="9" t="s">
        <v>101</v>
      </c>
      <c r="G26" s="11" t="s">
        <v>72</v>
      </c>
      <c r="H26" s="9">
        <v>1</v>
      </c>
      <c r="I26" s="9">
        <v>1</v>
      </c>
      <c r="J26" s="90"/>
    </row>
    <row r="27" s="1" customFormat="1" ht="14" customHeight="1" spans="1:10">
      <c r="A27" s="28"/>
      <c r="B27" s="23"/>
      <c r="C27" s="31" t="s">
        <v>102</v>
      </c>
      <c r="D27" s="24" t="s">
        <v>94</v>
      </c>
      <c r="E27" s="24"/>
      <c r="F27" s="9" t="s">
        <v>95</v>
      </c>
      <c r="G27" s="11" t="s">
        <v>72</v>
      </c>
      <c r="H27" s="9">
        <v>1</v>
      </c>
      <c r="I27" s="9">
        <v>1</v>
      </c>
      <c r="J27" s="90"/>
    </row>
    <row r="28" s="1" customFormat="1" ht="14" customHeight="1" spans="1:10">
      <c r="A28" s="28"/>
      <c r="B28" s="23"/>
      <c r="C28" s="28"/>
      <c r="D28" s="24" t="s">
        <v>103</v>
      </c>
      <c r="E28" s="24"/>
      <c r="F28" s="9" t="s">
        <v>104</v>
      </c>
      <c r="G28" s="11" t="s">
        <v>72</v>
      </c>
      <c r="H28" s="9">
        <v>1</v>
      </c>
      <c r="I28" s="9">
        <v>1</v>
      </c>
      <c r="J28" s="90"/>
    </row>
    <row r="29" s="1" customFormat="1" ht="14" customHeight="1" spans="1:10">
      <c r="A29" s="28"/>
      <c r="B29" s="23"/>
      <c r="C29" s="28"/>
      <c r="D29" s="24" t="s">
        <v>105</v>
      </c>
      <c r="E29" s="24"/>
      <c r="F29" s="35">
        <v>1</v>
      </c>
      <c r="G29" s="11" t="s">
        <v>106</v>
      </c>
      <c r="H29" s="9">
        <v>1</v>
      </c>
      <c r="I29" s="9">
        <v>1</v>
      </c>
      <c r="J29" s="90"/>
    </row>
    <row r="30" s="1" customFormat="1" ht="14" customHeight="1" spans="1:10">
      <c r="A30" s="28"/>
      <c r="B30" s="10" t="s">
        <v>107</v>
      </c>
      <c r="C30" s="31" t="s">
        <v>108</v>
      </c>
      <c r="D30" s="41" t="s">
        <v>109</v>
      </c>
      <c r="E30" s="49"/>
      <c r="F30" s="10" t="s">
        <v>110</v>
      </c>
      <c r="G30" s="11" t="s">
        <v>72</v>
      </c>
      <c r="H30" s="9">
        <v>10</v>
      </c>
      <c r="I30" s="9">
        <v>10</v>
      </c>
      <c r="J30" s="8"/>
    </row>
    <row r="31" s="1" customFormat="1" ht="14" customHeight="1" spans="1:10">
      <c r="A31" s="28"/>
      <c r="B31" s="10"/>
      <c r="C31" s="28"/>
      <c r="D31" s="41"/>
      <c r="E31" s="49"/>
      <c r="F31" s="9"/>
      <c r="G31" s="8"/>
      <c r="H31" s="9"/>
      <c r="I31" s="8"/>
      <c r="J31" s="8"/>
    </row>
    <row r="32" s="1" customFormat="1" ht="14" customHeight="1" spans="1:10">
      <c r="A32" s="28"/>
      <c r="B32" s="10"/>
      <c r="C32" s="30"/>
      <c r="D32" s="41"/>
      <c r="E32" s="49"/>
      <c r="F32" s="9"/>
      <c r="G32" s="8"/>
      <c r="H32" s="9"/>
      <c r="I32" s="8"/>
      <c r="J32" s="8"/>
    </row>
    <row r="33" s="1" customFormat="1" ht="14" customHeight="1" spans="1:10">
      <c r="A33" s="28"/>
      <c r="B33" s="10"/>
      <c r="C33" s="31" t="s">
        <v>111</v>
      </c>
      <c r="D33" s="41" t="s">
        <v>112</v>
      </c>
      <c r="E33" s="49"/>
      <c r="F33" s="11" t="s">
        <v>113</v>
      </c>
      <c r="G33" s="11" t="s">
        <v>72</v>
      </c>
      <c r="H33" s="9">
        <v>10</v>
      </c>
      <c r="I33" s="9">
        <v>10</v>
      </c>
      <c r="J33" s="8"/>
    </row>
    <row r="34" s="1" customFormat="1" ht="14" customHeight="1" spans="1:10">
      <c r="A34" s="28"/>
      <c r="B34" s="10"/>
      <c r="C34" s="28"/>
      <c r="D34" s="41"/>
      <c r="E34" s="49"/>
      <c r="F34" s="9"/>
      <c r="G34" s="8"/>
      <c r="H34" s="9"/>
      <c r="I34" s="8"/>
      <c r="J34" s="8"/>
    </row>
    <row r="35" s="1" customFormat="1" ht="14" customHeight="1" spans="1:10">
      <c r="A35" s="28"/>
      <c r="B35" s="10"/>
      <c r="C35" s="30"/>
      <c r="D35" s="41"/>
      <c r="E35" s="49"/>
      <c r="F35" s="9"/>
      <c r="G35" s="8"/>
      <c r="H35" s="9"/>
      <c r="I35" s="8"/>
      <c r="J35" s="8"/>
    </row>
    <row r="36" s="1" customFormat="1" ht="54" customHeight="1" spans="1:10">
      <c r="A36" s="28"/>
      <c r="B36" s="10"/>
      <c r="C36" s="31" t="s">
        <v>114</v>
      </c>
      <c r="D36" s="41" t="s">
        <v>115</v>
      </c>
      <c r="E36" s="49"/>
      <c r="F36" s="10" t="s">
        <v>110</v>
      </c>
      <c r="G36" s="11" t="s">
        <v>116</v>
      </c>
      <c r="H36" s="9">
        <v>5</v>
      </c>
      <c r="I36" s="9">
        <v>5</v>
      </c>
      <c r="J36" s="8"/>
    </row>
    <row r="37" s="1" customFormat="1" ht="43" customHeight="1" spans="1:10">
      <c r="A37" s="28"/>
      <c r="B37" s="10"/>
      <c r="C37" s="28"/>
      <c r="D37" s="41" t="s">
        <v>117</v>
      </c>
      <c r="E37" s="49"/>
      <c r="F37" s="10" t="s">
        <v>118</v>
      </c>
      <c r="G37" s="11" t="s">
        <v>119</v>
      </c>
      <c r="H37" s="9">
        <v>5</v>
      </c>
      <c r="I37" s="9">
        <v>5</v>
      </c>
      <c r="J37" s="8"/>
    </row>
    <row r="38" s="1" customFormat="1" ht="14" customHeight="1" spans="1:10">
      <c r="A38" s="28"/>
      <c r="B38" s="10"/>
      <c r="C38" s="30"/>
      <c r="D38" s="41"/>
      <c r="E38" s="49"/>
      <c r="F38" s="9"/>
      <c r="G38" s="8"/>
      <c r="H38" s="9"/>
      <c r="I38" s="8"/>
      <c r="J38" s="8"/>
    </row>
    <row r="39" s="1" customFormat="1" ht="14" customHeight="1" spans="1:10">
      <c r="A39" s="28"/>
      <c r="B39" s="10"/>
      <c r="C39" s="31" t="s">
        <v>120</v>
      </c>
      <c r="D39" s="41" t="s">
        <v>121</v>
      </c>
      <c r="E39" s="49"/>
      <c r="F39" s="81">
        <v>1</v>
      </c>
      <c r="G39" s="81">
        <v>1</v>
      </c>
      <c r="H39" s="9">
        <v>5</v>
      </c>
      <c r="I39" s="9">
        <v>5</v>
      </c>
      <c r="J39" s="8"/>
    </row>
    <row r="40" s="1" customFormat="1" ht="14" customHeight="1" spans="1:10">
      <c r="A40" s="28"/>
      <c r="B40" s="10"/>
      <c r="C40" s="28"/>
      <c r="D40" s="41"/>
      <c r="E40" s="49"/>
      <c r="F40" s="9"/>
      <c r="G40" s="8"/>
      <c r="H40" s="9"/>
      <c r="I40" s="8"/>
      <c r="J40" s="8"/>
    </row>
    <row r="41" s="1" customFormat="1" ht="14" customHeight="1" spans="1:10">
      <c r="A41" s="28"/>
      <c r="B41" s="10"/>
      <c r="C41" s="30"/>
      <c r="D41" s="41"/>
      <c r="E41" s="49"/>
      <c r="F41" s="9"/>
      <c r="G41" s="8"/>
      <c r="H41" s="9"/>
      <c r="I41" s="8"/>
      <c r="J41" s="8"/>
    </row>
    <row r="42" s="1" customFormat="1" ht="14" customHeight="1" spans="1:10">
      <c r="A42" s="28"/>
      <c r="B42" s="10" t="s">
        <v>122</v>
      </c>
      <c r="C42" s="31" t="s">
        <v>123</v>
      </c>
      <c r="D42" s="41" t="s">
        <v>124</v>
      </c>
      <c r="E42" s="49"/>
      <c r="F42" s="10" t="s">
        <v>125</v>
      </c>
      <c r="G42" s="11" t="s">
        <v>72</v>
      </c>
      <c r="H42" s="9">
        <v>10</v>
      </c>
      <c r="I42" s="9">
        <v>10</v>
      </c>
      <c r="J42" s="8"/>
    </row>
    <row r="43" s="1" customFormat="1" ht="14" customHeight="1" spans="1:10">
      <c r="A43" s="28"/>
      <c r="B43" s="10"/>
      <c r="C43" s="28"/>
      <c r="D43" s="41"/>
      <c r="E43" s="49"/>
      <c r="F43" s="9"/>
      <c r="G43" s="8"/>
      <c r="H43" s="9"/>
      <c r="I43" s="8"/>
      <c r="J43" s="8"/>
    </row>
    <row r="44" s="1" customFormat="1" ht="14" customHeight="1" spans="1:10">
      <c r="A44" s="28"/>
      <c r="B44" s="10"/>
      <c r="C44" s="30"/>
      <c r="D44" s="41"/>
      <c r="E44" s="49"/>
      <c r="F44" s="9"/>
      <c r="G44" s="8"/>
      <c r="H44" s="9"/>
      <c r="I44" s="8"/>
      <c r="J44" s="8"/>
    </row>
    <row r="45" s="1" customFormat="1" ht="14" customHeight="1" spans="1:10">
      <c r="A45" s="28"/>
      <c r="B45" s="10"/>
      <c r="C45" s="31" t="s">
        <v>126</v>
      </c>
      <c r="D45" s="41" t="s">
        <v>127</v>
      </c>
      <c r="E45" s="49"/>
      <c r="F45" s="10" t="s">
        <v>127</v>
      </c>
      <c r="G45" s="11" t="s">
        <v>72</v>
      </c>
      <c r="H45" s="9">
        <v>5</v>
      </c>
      <c r="I45" s="9">
        <v>5</v>
      </c>
      <c r="J45" s="8"/>
    </row>
    <row r="46" s="1" customFormat="1" ht="14" customHeight="1" spans="1:10">
      <c r="A46" s="28"/>
      <c r="B46" s="10"/>
      <c r="C46" s="28"/>
      <c r="D46" s="41"/>
      <c r="E46" s="49"/>
      <c r="F46" s="9"/>
      <c r="G46" s="8"/>
      <c r="H46" s="9"/>
      <c r="I46" s="8"/>
      <c r="J46" s="8"/>
    </row>
    <row r="47" s="1" customFormat="1" ht="14" customHeight="1" spans="1:10">
      <c r="A47" s="28"/>
      <c r="B47" s="10"/>
      <c r="C47" s="30"/>
      <c r="D47" s="41"/>
      <c r="E47" s="49"/>
      <c r="F47" s="9"/>
      <c r="G47" s="8"/>
      <c r="H47" s="9"/>
      <c r="I47" s="8"/>
      <c r="J47" s="8"/>
    </row>
    <row r="48" s="1" customFormat="1" ht="14" customHeight="1" spans="1:10">
      <c r="A48" s="28"/>
      <c r="B48" s="10"/>
      <c r="C48" s="31" t="s">
        <v>128</v>
      </c>
      <c r="D48" s="41" t="s">
        <v>129</v>
      </c>
      <c r="E48" s="49"/>
      <c r="F48" s="10" t="s">
        <v>129</v>
      </c>
      <c r="G48" s="11" t="s">
        <v>72</v>
      </c>
      <c r="H48" s="9">
        <v>10</v>
      </c>
      <c r="I48" s="9">
        <v>10</v>
      </c>
      <c r="J48" s="8"/>
    </row>
    <row r="49" s="1" customFormat="1" ht="14" customHeight="1" spans="1:10">
      <c r="A49" s="28"/>
      <c r="B49" s="10"/>
      <c r="C49" s="28"/>
      <c r="D49" s="41"/>
      <c r="E49" s="49"/>
      <c r="F49" s="9"/>
      <c r="G49" s="8"/>
      <c r="H49" s="9"/>
      <c r="I49" s="8"/>
      <c r="J49" s="8"/>
    </row>
    <row r="50" s="1" customFormat="1" ht="14" customHeight="1" spans="1:10">
      <c r="A50" s="28"/>
      <c r="B50" s="10"/>
      <c r="C50" s="30"/>
      <c r="D50" s="41"/>
      <c r="E50" s="49"/>
      <c r="F50" s="9"/>
      <c r="G50" s="8"/>
      <c r="H50" s="9"/>
      <c r="I50" s="8"/>
      <c r="J50" s="8"/>
    </row>
    <row r="51" s="1" customFormat="1" ht="14" customHeight="1" spans="1:10">
      <c r="A51" s="28"/>
      <c r="B51" s="10"/>
      <c r="C51" s="31" t="s">
        <v>130</v>
      </c>
      <c r="D51" s="41"/>
      <c r="E51" s="49"/>
      <c r="F51" s="9"/>
      <c r="G51" s="8"/>
      <c r="H51" s="9"/>
      <c r="I51" s="8"/>
      <c r="J51" s="8"/>
    </row>
    <row r="52" s="1" customFormat="1" ht="14" customHeight="1" spans="1:10">
      <c r="A52" s="28"/>
      <c r="B52" s="10"/>
      <c r="C52" s="28"/>
      <c r="D52" s="41"/>
      <c r="E52" s="49"/>
      <c r="F52" s="9"/>
      <c r="G52" s="8"/>
      <c r="H52" s="9"/>
      <c r="I52" s="8"/>
      <c r="J52" s="8"/>
    </row>
    <row r="53" s="1" customFormat="1" ht="14" customHeight="1" spans="1:10">
      <c r="A53" s="28"/>
      <c r="B53" s="10"/>
      <c r="C53" s="30"/>
      <c r="D53" s="41"/>
      <c r="E53" s="49"/>
      <c r="F53" s="9"/>
      <c r="G53" s="8"/>
      <c r="H53" s="9"/>
      <c r="I53" s="8"/>
      <c r="J53" s="8"/>
    </row>
    <row r="54" s="1" customFormat="1" ht="14" customHeight="1" spans="1:10">
      <c r="A54" s="28"/>
      <c r="B54" s="23" t="s">
        <v>131</v>
      </c>
      <c r="C54" s="29" t="s">
        <v>132</v>
      </c>
      <c r="D54" s="41" t="s">
        <v>133</v>
      </c>
      <c r="E54" s="49"/>
      <c r="F54" s="83" t="s">
        <v>134</v>
      </c>
      <c r="G54" s="84" t="s">
        <v>134</v>
      </c>
      <c r="H54" s="9">
        <v>10</v>
      </c>
      <c r="I54" s="9">
        <v>10</v>
      </c>
      <c r="J54" s="8"/>
    </row>
    <row r="55" s="1" customFormat="1" ht="14" customHeight="1" spans="1:10">
      <c r="A55" s="28"/>
      <c r="B55" s="23"/>
      <c r="C55" s="23"/>
      <c r="D55" s="41"/>
      <c r="E55" s="49"/>
      <c r="F55" s="9"/>
      <c r="G55" s="8"/>
      <c r="H55" s="9"/>
      <c r="I55" s="8"/>
      <c r="J55" s="8"/>
    </row>
    <row r="56" s="1" customFormat="1" ht="14" customHeight="1" spans="1:10">
      <c r="A56" s="30"/>
      <c r="B56" s="27"/>
      <c r="C56" s="27"/>
      <c r="D56" s="41"/>
      <c r="E56" s="49"/>
      <c r="F56" s="9"/>
      <c r="G56" s="8"/>
      <c r="H56" s="9"/>
      <c r="I56" s="8"/>
      <c r="J56" s="8"/>
    </row>
    <row r="57" ht="14" customHeight="1" spans="1:10">
      <c r="A57" s="14" t="s">
        <v>135</v>
      </c>
      <c r="B57" s="15"/>
      <c r="C57" s="14"/>
      <c r="D57" s="14"/>
      <c r="E57" s="14"/>
      <c r="F57" s="14"/>
      <c r="G57" s="14"/>
      <c r="H57" s="14">
        <f>SUM(H14:H56)</f>
        <v>100</v>
      </c>
      <c r="I57" s="14">
        <f>SUM(I14:I56)</f>
        <v>95</v>
      </c>
      <c r="J57" s="91"/>
    </row>
    <row r="58" s="1" customFormat="1" ht="20.25" customHeight="1" spans="1:10">
      <c r="A58" s="8" t="s">
        <v>136</v>
      </c>
      <c r="B58" s="10" t="s">
        <v>137</v>
      </c>
      <c r="C58" s="9"/>
      <c r="D58" s="9"/>
      <c r="E58" s="9"/>
      <c r="F58" s="9"/>
      <c r="G58" s="9"/>
      <c r="H58" s="9"/>
      <c r="I58" s="9"/>
      <c r="J58" s="9"/>
    </row>
    <row r="59" ht="48" customHeight="1" spans="1:11">
      <c r="A59" s="43" t="s">
        <v>138</v>
      </c>
      <c r="B59" s="43"/>
      <c r="C59" s="43"/>
      <c r="D59" s="43"/>
      <c r="E59" s="43"/>
      <c r="F59" s="85"/>
      <c r="G59" s="43"/>
      <c r="H59" s="85"/>
      <c r="I59" s="43"/>
      <c r="J59" s="43"/>
      <c r="K59" s="86"/>
    </row>
    <row r="60" spans="1:10">
      <c r="A60" s="5" t="s">
        <v>139</v>
      </c>
      <c r="B60" s="86"/>
      <c r="C60" s="5"/>
      <c r="D60" s="5"/>
      <c r="E60" s="5"/>
      <c r="F60" s="87"/>
      <c r="G60" s="5"/>
      <c r="H60" s="87"/>
      <c r="I60" s="5"/>
      <c r="J60" s="5"/>
    </row>
    <row r="61" ht="27" customHeight="1" spans="1:11">
      <c r="A61" s="43" t="s">
        <v>140</v>
      </c>
      <c r="B61" s="43"/>
      <c r="C61" s="43"/>
      <c r="D61" s="43"/>
      <c r="E61" s="43"/>
      <c r="F61" s="85"/>
      <c r="G61" s="43"/>
      <c r="H61" s="85"/>
      <c r="I61" s="43"/>
      <c r="J61" s="43"/>
      <c r="K61" s="86"/>
    </row>
    <row r="62" ht="37.5" customHeight="1" spans="1:11">
      <c r="A62" s="43" t="s">
        <v>141</v>
      </c>
      <c r="B62" s="43"/>
      <c r="C62" s="43"/>
      <c r="D62" s="43"/>
      <c r="E62" s="43"/>
      <c r="F62" s="85"/>
      <c r="G62" s="43"/>
      <c r="H62" s="85"/>
      <c r="I62" s="43"/>
      <c r="J62" s="43"/>
      <c r="K62" s="86"/>
    </row>
  </sheetData>
  <mergeCells count="94">
    <mergeCell ref="A2:J2"/>
    <mergeCell ref="A3:J3"/>
    <mergeCell ref="A5:B5"/>
    <mergeCell ref="C5:J5"/>
    <mergeCell ref="D6:E6"/>
    <mergeCell ref="F6:G6"/>
    <mergeCell ref="H6:J6"/>
    <mergeCell ref="D7:E7"/>
    <mergeCell ref="F7:G7"/>
    <mergeCell ref="H7:J7"/>
    <mergeCell ref="D8:E8"/>
    <mergeCell ref="F8:G8"/>
    <mergeCell ref="H8:J8"/>
    <mergeCell ref="D9:E9"/>
    <mergeCell ref="F9:G9"/>
    <mergeCell ref="H9:J9"/>
    <mergeCell ref="D10:E10"/>
    <mergeCell ref="F10:G10"/>
    <mergeCell ref="H10:J10"/>
    <mergeCell ref="B11:E11"/>
    <mergeCell ref="F11:J11"/>
    <mergeCell ref="B12:E12"/>
    <mergeCell ref="F12:J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A57:G57"/>
    <mergeCell ref="B58:J58"/>
    <mergeCell ref="A59:J59"/>
    <mergeCell ref="A61:J61"/>
    <mergeCell ref="A62:J62"/>
    <mergeCell ref="A11:A12"/>
    <mergeCell ref="A13:A56"/>
    <mergeCell ref="B14:B18"/>
    <mergeCell ref="B19:B29"/>
    <mergeCell ref="B30:B41"/>
    <mergeCell ref="B42:B53"/>
    <mergeCell ref="B54:B56"/>
    <mergeCell ref="C14:C15"/>
    <mergeCell ref="C16:C18"/>
    <mergeCell ref="C19:C22"/>
    <mergeCell ref="C23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A6:B10"/>
  </mergeCells>
  <pageMargins left="0.751388888888889" right="0.590277777777778" top="0.590277777777778" bottom="0.432638888888889" header="0.5" footer="0.35416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view="pageBreakPreview" zoomScaleNormal="100" topLeftCell="A4" workbookViewId="0">
      <selection activeCell="E16" sqref="E16"/>
    </sheetView>
  </sheetViews>
  <sheetFormatPr defaultColWidth="9" defaultRowHeight="13.5"/>
  <cols>
    <col min="1" max="1" width="7" customWidth="1"/>
    <col min="2" max="2" width="7.75" customWidth="1"/>
    <col min="3" max="3" width="7.875" customWidth="1"/>
    <col min="4" max="4" width="15.5" style="3" customWidth="1"/>
    <col min="5" max="6" width="15.5" customWidth="1"/>
    <col min="7" max="8" width="6.875" customWidth="1"/>
    <col min="9" max="9" width="17.75" customWidth="1"/>
  </cols>
  <sheetData>
    <row r="1" customFormat="1" spans="4:4">
      <c r="D1" s="3"/>
    </row>
    <row r="2" customFormat="1" ht="20.25" spans="1:9">
      <c r="A2" s="4" t="s">
        <v>142</v>
      </c>
      <c r="B2" s="4"/>
      <c r="C2" s="4"/>
      <c r="D2" s="4"/>
      <c r="E2" s="4"/>
      <c r="F2" s="4"/>
      <c r="G2" s="4"/>
      <c r="H2" s="4"/>
      <c r="I2" s="4"/>
    </row>
    <row r="3" customFormat="1" spans="1:8">
      <c r="A3" s="5"/>
      <c r="B3" s="5"/>
      <c r="C3" s="5"/>
      <c r="D3" s="3"/>
      <c r="E3" s="5" t="s">
        <v>143</v>
      </c>
      <c r="F3" s="5"/>
      <c r="G3" s="5"/>
      <c r="H3" s="5"/>
    </row>
    <row r="4" s="1" customFormat="1" spans="1:9">
      <c r="A4" s="6" t="s">
        <v>41</v>
      </c>
      <c r="B4" s="6"/>
      <c r="C4" s="6"/>
      <c r="D4" s="7"/>
      <c r="E4" s="6"/>
      <c r="F4" s="6"/>
      <c r="G4" s="6"/>
      <c r="H4" s="6" t="s">
        <v>42</v>
      </c>
      <c r="I4" s="62">
        <v>45163</v>
      </c>
    </row>
    <row r="5" s="1" customFormat="1" ht="21" customHeight="1" spans="1:9">
      <c r="A5" s="8" t="s">
        <v>144</v>
      </c>
      <c r="B5" s="9" t="s">
        <v>8</v>
      </c>
      <c r="C5" s="9"/>
      <c r="D5" s="10"/>
      <c r="E5" s="9"/>
      <c r="F5" s="9"/>
      <c r="G5" s="9"/>
      <c r="H5" s="9"/>
      <c r="I5" s="9"/>
    </row>
    <row r="6" s="1" customFormat="1" ht="21" customHeight="1" spans="1:9">
      <c r="A6" s="11" t="s">
        <v>145</v>
      </c>
      <c r="B6" s="9" t="s">
        <v>146</v>
      </c>
      <c r="C6" s="9"/>
      <c r="D6" s="10"/>
      <c r="E6" s="12"/>
      <c r="F6" s="9" t="s">
        <v>147</v>
      </c>
      <c r="G6" s="9" t="s">
        <v>44</v>
      </c>
      <c r="H6" s="9"/>
      <c r="I6" s="9"/>
    </row>
    <row r="7" s="2" customFormat="1" ht="24" customHeight="1" spans="1:9">
      <c r="A7" s="13" t="s">
        <v>148</v>
      </c>
      <c r="B7" s="14" t="s">
        <v>46</v>
      </c>
      <c r="C7" s="14"/>
      <c r="D7" s="15" t="s">
        <v>149</v>
      </c>
      <c r="E7" s="16" t="s">
        <v>150</v>
      </c>
      <c r="F7" s="15" t="s">
        <v>151</v>
      </c>
      <c r="G7" s="16" t="s">
        <v>152</v>
      </c>
      <c r="H7" s="17"/>
      <c r="I7" s="40"/>
    </row>
    <row r="8" customFormat="1" ht="18" customHeight="1" spans="1:9">
      <c r="A8" s="18"/>
      <c r="B8" s="14" t="s">
        <v>153</v>
      </c>
      <c r="C8" s="14"/>
      <c r="D8" s="19">
        <f t="shared" ref="D8:F8" si="0">D9+D12</f>
        <v>5000000</v>
      </c>
      <c r="E8" s="20">
        <f t="shared" si="0"/>
        <v>0</v>
      </c>
      <c r="F8" s="20">
        <f t="shared" si="0"/>
        <v>3584750.72</v>
      </c>
      <c r="G8" s="21">
        <f>F8/(D8+E8)</f>
        <v>0.716950144</v>
      </c>
      <c r="H8" s="61"/>
      <c r="I8" s="63"/>
    </row>
    <row r="9" customFormat="1" ht="18" customHeight="1" spans="1:9">
      <c r="A9" s="18"/>
      <c r="B9" s="22" t="s">
        <v>154</v>
      </c>
      <c r="C9" s="22"/>
      <c r="D9" s="19">
        <f t="shared" ref="D9:F9" si="1">D10+D11</f>
        <v>5000000</v>
      </c>
      <c r="E9" s="20">
        <f t="shared" si="1"/>
        <v>0</v>
      </c>
      <c r="F9" s="20">
        <f t="shared" si="1"/>
        <v>3584750.72</v>
      </c>
      <c r="G9" s="16" t="s">
        <v>52</v>
      </c>
      <c r="H9" s="17"/>
      <c r="I9" s="40"/>
    </row>
    <row r="10" s="1" customFormat="1" ht="18" customHeight="1" spans="1:9">
      <c r="A10" s="23"/>
      <c r="B10" s="24" t="s">
        <v>155</v>
      </c>
      <c r="C10" s="24"/>
      <c r="D10" s="11">
        <v>5000000</v>
      </c>
      <c r="E10" s="25"/>
      <c r="F10" s="20">
        <v>3584750.72</v>
      </c>
      <c r="G10" s="16" t="s">
        <v>52</v>
      </c>
      <c r="H10" s="17"/>
      <c r="I10" s="40"/>
    </row>
    <row r="11" s="1" customFormat="1" ht="18" customHeight="1" spans="1:9">
      <c r="A11" s="23"/>
      <c r="B11" s="24" t="s">
        <v>156</v>
      </c>
      <c r="C11" s="24"/>
      <c r="D11" s="11"/>
      <c r="E11" s="25"/>
      <c r="F11" s="26"/>
      <c r="G11" s="16" t="s">
        <v>52</v>
      </c>
      <c r="H11" s="17"/>
      <c r="I11" s="40"/>
    </row>
    <row r="12" s="1" customFormat="1" ht="18" customHeight="1" spans="1:9">
      <c r="A12" s="27"/>
      <c r="B12" s="24" t="s">
        <v>54</v>
      </c>
      <c r="C12" s="24"/>
      <c r="D12" s="11"/>
      <c r="E12" s="25"/>
      <c r="F12" s="26"/>
      <c r="G12" s="16" t="s">
        <v>52</v>
      </c>
      <c r="H12" s="17"/>
      <c r="I12" s="40"/>
    </row>
    <row r="13" customFormat="1" ht="18" customHeight="1" spans="1:9">
      <c r="A13" s="13" t="s">
        <v>55</v>
      </c>
      <c r="B13" s="14" t="s">
        <v>56</v>
      </c>
      <c r="C13" s="14"/>
      <c r="D13" s="15"/>
      <c r="E13" s="14"/>
      <c r="F13" s="14" t="s">
        <v>57</v>
      </c>
      <c r="G13" s="14"/>
      <c r="H13" s="14"/>
      <c r="I13" s="14"/>
    </row>
    <row r="14" s="1" customFormat="1" ht="46" customHeight="1" spans="1:9">
      <c r="A14" s="23"/>
      <c r="B14" s="10" t="s">
        <v>157</v>
      </c>
      <c r="C14" s="10"/>
      <c r="D14" s="10"/>
      <c r="E14" s="10"/>
      <c r="F14" s="10" t="s">
        <v>158</v>
      </c>
      <c r="G14" s="10"/>
      <c r="H14" s="10"/>
      <c r="I14" s="10"/>
    </row>
    <row r="15" customFormat="1" ht="33" customHeight="1" spans="1:9">
      <c r="A15" s="9" t="s">
        <v>59</v>
      </c>
      <c r="B15" s="28" t="s">
        <v>60</v>
      </c>
      <c r="C15" s="28" t="s">
        <v>61</v>
      </c>
      <c r="D15" s="29" t="s">
        <v>62</v>
      </c>
      <c r="E15" s="30" t="s">
        <v>63</v>
      </c>
      <c r="F15" s="28" t="s">
        <v>64</v>
      </c>
      <c r="G15" s="28" t="s">
        <v>65</v>
      </c>
      <c r="H15" s="28" t="s">
        <v>66</v>
      </c>
      <c r="I15" s="45" t="s">
        <v>67</v>
      </c>
    </row>
    <row r="16" customFormat="1" ht="19" customHeight="1" spans="1:9">
      <c r="A16" s="9"/>
      <c r="B16" s="29" t="s">
        <v>159</v>
      </c>
      <c r="C16" s="31" t="s">
        <v>160</v>
      </c>
      <c r="D16" s="32" t="s">
        <v>161</v>
      </c>
      <c r="E16" s="33" t="s">
        <v>162</v>
      </c>
      <c r="F16" s="36" t="s">
        <v>72</v>
      </c>
      <c r="G16" s="9">
        <v>2</v>
      </c>
      <c r="H16" s="9">
        <v>2</v>
      </c>
      <c r="I16" s="46"/>
    </row>
    <row r="17" customFormat="1" ht="19" customHeight="1" spans="1:9">
      <c r="A17" s="9"/>
      <c r="B17" s="28"/>
      <c r="C17" s="28"/>
      <c r="D17" s="32" t="s">
        <v>70</v>
      </c>
      <c r="E17" s="33" t="s">
        <v>71</v>
      </c>
      <c r="F17" s="9" t="s">
        <v>72</v>
      </c>
      <c r="G17" s="9">
        <v>2</v>
      </c>
      <c r="H17" s="9">
        <v>2</v>
      </c>
      <c r="I17" s="46"/>
    </row>
    <row r="18" customFormat="1" ht="19" customHeight="1" spans="1:9">
      <c r="A18" s="9"/>
      <c r="B18" s="28"/>
      <c r="C18" s="30"/>
      <c r="D18" s="32" t="s">
        <v>73</v>
      </c>
      <c r="E18" s="33" t="s">
        <v>74</v>
      </c>
      <c r="F18" s="9" t="s">
        <v>72</v>
      </c>
      <c r="G18" s="9">
        <v>2</v>
      </c>
      <c r="H18" s="9">
        <v>2</v>
      </c>
      <c r="I18" s="46"/>
    </row>
    <row r="19" customFormat="1" ht="19" customHeight="1" spans="1:9">
      <c r="A19" s="9"/>
      <c r="B19" s="28"/>
      <c r="C19" s="31" t="s">
        <v>163</v>
      </c>
      <c r="D19" s="32" t="s">
        <v>164</v>
      </c>
      <c r="E19" s="34">
        <v>1</v>
      </c>
      <c r="F19" s="35">
        <v>1</v>
      </c>
      <c r="G19" s="9">
        <v>2</v>
      </c>
      <c r="H19" s="9">
        <v>2</v>
      </c>
      <c r="I19" s="46"/>
    </row>
    <row r="20" customFormat="1" ht="19" customHeight="1" spans="1:9">
      <c r="A20" s="9"/>
      <c r="B20" s="28"/>
      <c r="C20" s="30"/>
      <c r="D20" s="32" t="s">
        <v>165</v>
      </c>
      <c r="E20" s="36">
        <v>1</v>
      </c>
      <c r="F20" s="35">
        <v>1</v>
      </c>
      <c r="G20" s="9">
        <v>2</v>
      </c>
      <c r="H20" s="9">
        <v>2</v>
      </c>
      <c r="I20" s="46"/>
    </row>
    <row r="21" customFormat="1" ht="19" customHeight="1" spans="1:9">
      <c r="A21" s="9"/>
      <c r="B21" s="29" t="s">
        <v>166</v>
      </c>
      <c r="C21" s="31" t="s">
        <v>167</v>
      </c>
      <c r="D21" s="32" t="s">
        <v>94</v>
      </c>
      <c r="E21" s="37" t="s">
        <v>95</v>
      </c>
      <c r="F21" s="37" t="s">
        <v>72</v>
      </c>
      <c r="G21" s="9">
        <v>2</v>
      </c>
      <c r="H21" s="9">
        <v>2</v>
      </c>
      <c r="I21" s="46"/>
    </row>
    <row r="22" customFormat="1" ht="19" customHeight="1" spans="1:9">
      <c r="A22" s="9"/>
      <c r="B22" s="28"/>
      <c r="C22" s="28"/>
      <c r="D22" s="32" t="s">
        <v>168</v>
      </c>
      <c r="E22" s="37" t="s">
        <v>169</v>
      </c>
      <c r="F22" s="37" t="s">
        <v>72</v>
      </c>
      <c r="G22" s="9">
        <v>2</v>
      </c>
      <c r="H22" s="9">
        <v>2</v>
      </c>
      <c r="I22" s="46"/>
    </row>
    <row r="23" customFormat="1" ht="19" customHeight="1" spans="1:9">
      <c r="A23" s="9"/>
      <c r="B23" s="28"/>
      <c r="C23" s="30"/>
      <c r="D23" s="32" t="s">
        <v>170</v>
      </c>
      <c r="E23" s="37" t="s">
        <v>171</v>
      </c>
      <c r="F23" s="37" t="s">
        <v>72</v>
      </c>
      <c r="G23" s="9">
        <v>1</v>
      </c>
      <c r="H23" s="9">
        <v>1</v>
      </c>
      <c r="I23" s="46"/>
    </row>
    <row r="24" customFormat="1" ht="19" customHeight="1" spans="1:9">
      <c r="A24" s="9"/>
      <c r="B24" s="28"/>
      <c r="C24" s="31" t="s">
        <v>172</v>
      </c>
      <c r="D24" s="32" t="s">
        <v>94</v>
      </c>
      <c r="E24" s="37" t="s">
        <v>95</v>
      </c>
      <c r="F24" s="37" t="s">
        <v>72</v>
      </c>
      <c r="G24" s="9">
        <v>2</v>
      </c>
      <c r="H24" s="9">
        <v>2</v>
      </c>
      <c r="I24" s="46"/>
    </row>
    <row r="25" customFormat="1" ht="19" customHeight="1" spans="1:9">
      <c r="A25" s="9"/>
      <c r="B25" s="28"/>
      <c r="C25" s="28"/>
      <c r="D25" s="32" t="s">
        <v>96</v>
      </c>
      <c r="E25" s="37" t="s">
        <v>97</v>
      </c>
      <c r="F25" s="37" t="s">
        <v>72</v>
      </c>
      <c r="G25" s="9">
        <v>2</v>
      </c>
      <c r="H25" s="9">
        <v>2</v>
      </c>
      <c r="I25" s="46"/>
    </row>
    <row r="26" customFormat="1" ht="19" customHeight="1" spans="1:9">
      <c r="A26" s="9"/>
      <c r="B26" s="28"/>
      <c r="C26" s="28"/>
      <c r="D26" s="32" t="s">
        <v>173</v>
      </c>
      <c r="E26" s="37" t="s">
        <v>169</v>
      </c>
      <c r="F26" s="37" t="s">
        <v>72</v>
      </c>
      <c r="G26" s="9">
        <v>1</v>
      </c>
      <c r="H26" s="9">
        <v>1</v>
      </c>
      <c r="I26" s="46"/>
    </row>
    <row r="27" customFormat="1" ht="19" customHeight="1" spans="1:9">
      <c r="A27" s="9"/>
      <c r="B27" s="28"/>
      <c r="C27" s="30"/>
      <c r="D27" s="32" t="s">
        <v>174</v>
      </c>
      <c r="E27" s="36">
        <v>1</v>
      </c>
      <c r="F27" s="38">
        <v>0.7169</v>
      </c>
      <c r="G27" s="9">
        <v>10</v>
      </c>
      <c r="H27" s="9">
        <v>7</v>
      </c>
      <c r="I27" s="46"/>
    </row>
    <row r="28" s="1" customFormat="1" ht="19" customHeight="1" spans="1:9">
      <c r="A28" s="9"/>
      <c r="B28" s="29" t="s">
        <v>175</v>
      </c>
      <c r="C28" s="12" t="s">
        <v>108</v>
      </c>
      <c r="D28" s="10" t="s">
        <v>176</v>
      </c>
      <c r="E28" s="36" t="s">
        <v>177</v>
      </c>
      <c r="F28" s="36" t="s">
        <v>177</v>
      </c>
      <c r="G28" s="9">
        <v>5</v>
      </c>
      <c r="H28" s="9">
        <v>5</v>
      </c>
      <c r="I28" s="48"/>
    </row>
    <row r="29" s="1" customFormat="1" ht="19" customHeight="1" spans="1:9">
      <c r="A29" s="9"/>
      <c r="B29" s="23"/>
      <c r="C29" s="12" t="s">
        <v>111</v>
      </c>
      <c r="D29" s="10" t="s">
        <v>178</v>
      </c>
      <c r="E29" s="52" t="s">
        <v>134</v>
      </c>
      <c r="F29" s="52" t="s">
        <v>134</v>
      </c>
      <c r="G29" s="9">
        <v>10</v>
      </c>
      <c r="H29" s="9">
        <v>10</v>
      </c>
      <c r="I29" s="48"/>
    </row>
    <row r="30" s="1" customFormat="1" ht="19" customHeight="1" spans="1:9">
      <c r="A30" s="9"/>
      <c r="B30" s="23"/>
      <c r="C30" s="12" t="s">
        <v>179</v>
      </c>
      <c r="D30" s="10" t="s">
        <v>180</v>
      </c>
      <c r="E30" s="36" t="s">
        <v>181</v>
      </c>
      <c r="F30" s="36" t="s">
        <v>181</v>
      </c>
      <c r="G30" s="9">
        <v>10</v>
      </c>
      <c r="H30" s="9">
        <v>10</v>
      </c>
      <c r="I30" s="48"/>
    </row>
    <row r="31" s="1" customFormat="1" ht="19" customHeight="1" spans="1:9">
      <c r="A31" s="9"/>
      <c r="B31" s="23"/>
      <c r="C31" s="12" t="s">
        <v>182</v>
      </c>
      <c r="D31" s="10" t="s">
        <v>121</v>
      </c>
      <c r="E31" s="36">
        <v>1</v>
      </c>
      <c r="F31" s="36">
        <v>1</v>
      </c>
      <c r="G31" s="9">
        <v>10</v>
      </c>
      <c r="H31" s="9">
        <v>10</v>
      </c>
      <c r="I31" s="48"/>
    </row>
    <row r="32" s="1" customFormat="1" ht="19" customHeight="1" spans="1:9">
      <c r="A32" s="9"/>
      <c r="B32" s="23"/>
      <c r="C32" s="12"/>
      <c r="D32" s="10"/>
      <c r="E32" s="9"/>
      <c r="F32" s="12"/>
      <c r="G32" s="8"/>
      <c r="H32" s="8"/>
      <c r="I32" s="48"/>
    </row>
    <row r="33" s="1" customFormat="1" ht="19" customHeight="1" spans="1:9">
      <c r="A33" s="9"/>
      <c r="B33" s="23"/>
      <c r="C33" s="12"/>
      <c r="D33" s="10"/>
      <c r="E33" s="9"/>
      <c r="F33" s="12"/>
      <c r="G33" s="8"/>
      <c r="H33" s="8"/>
      <c r="I33" s="48"/>
    </row>
    <row r="34" s="1" customFormat="1" ht="19" customHeight="1" spans="1:9">
      <c r="A34" s="9"/>
      <c r="B34" s="29" t="s">
        <v>183</v>
      </c>
      <c r="C34" s="12" t="s">
        <v>184</v>
      </c>
      <c r="D34" s="10" t="s">
        <v>185</v>
      </c>
      <c r="E34" s="10" t="s">
        <v>186</v>
      </c>
      <c r="F34" s="9" t="s">
        <v>72</v>
      </c>
      <c r="G34" s="9">
        <v>15</v>
      </c>
      <c r="H34" s="9">
        <v>15</v>
      </c>
      <c r="I34" s="48"/>
    </row>
    <row r="35" s="1" customFormat="1" ht="19" customHeight="1" spans="1:9">
      <c r="A35" s="9"/>
      <c r="B35" s="23"/>
      <c r="C35" s="12" t="s">
        <v>187</v>
      </c>
      <c r="D35" s="10" t="s">
        <v>188</v>
      </c>
      <c r="E35" s="9" t="s">
        <v>189</v>
      </c>
      <c r="F35" s="9" t="s">
        <v>72</v>
      </c>
      <c r="G35" s="9">
        <v>10</v>
      </c>
      <c r="H35" s="9">
        <v>10</v>
      </c>
      <c r="I35" s="48"/>
    </row>
    <row r="36" s="1" customFormat="1" ht="19" customHeight="1" spans="1:9">
      <c r="A36" s="9"/>
      <c r="B36" s="29" t="s">
        <v>190</v>
      </c>
      <c r="C36" s="12" t="s">
        <v>191</v>
      </c>
      <c r="D36" s="10" t="s">
        <v>192</v>
      </c>
      <c r="E36" s="36" t="s">
        <v>193</v>
      </c>
      <c r="F36" s="36" t="s">
        <v>193</v>
      </c>
      <c r="G36" s="9">
        <v>10</v>
      </c>
      <c r="H36" s="9">
        <v>10</v>
      </c>
      <c r="I36" s="48"/>
    </row>
    <row r="37" s="1" customFormat="1" ht="19" customHeight="1" spans="1:9">
      <c r="A37" s="9"/>
      <c r="B37" s="27"/>
      <c r="C37" s="12"/>
      <c r="D37" s="10"/>
      <c r="E37" s="9"/>
      <c r="F37" s="12"/>
      <c r="G37" s="8"/>
      <c r="H37" s="8"/>
      <c r="I37" s="48"/>
    </row>
    <row r="38" ht="16" customHeight="1" spans="1:9">
      <c r="A38" s="16" t="s">
        <v>135</v>
      </c>
      <c r="B38" s="17"/>
      <c r="C38" s="17"/>
      <c r="D38" s="17"/>
      <c r="E38" s="17"/>
      <c r="F38" s="40"/>
      <c r="G38" s="14">
        <f>SUM(G16:G37)</f>
        <v>100</v>
      </c>
      <c r="H38" s="14">
        <f>SUM(H16:H37)</f>
        <v>97</v>
      </c>
      <c r="I38" s="46"/>
    </row>
    <row r="39" s="1" customFormat="1" ht="36" customHeight="1" spans="1:9">
      <c r="A39" s="8" t="s">
        <v>136</v>
      </c>
      <c r="B39" s="41" t="s">
        <v>194</v>
      </c>
      <c r="C39" s="42"/>
      <c r="D39" s="42"/>
      <c r="E39" s="42"/>
      <c r="F39" s="42"/>
      <c r="G39" s="42"/>
      <c r="H39" s="42"/>
      <c r="I39" s="49"/>
    </row>
    <row r="40" s="1" customFormat="1" ht="18" customHeight="1" spans="1:8">
      <c r="A40" s="6"/>
      <c r="B40" s="6" t="s">
        <v>195</v>
      </c>
      <c r="C40" s="6" t="s">
        <v>196</v>
      </c>
      <c r="D40" s="7"/>
      <c r="E40" s="6"/>
      <c r="F40" s="6"/>
      <c r="G40" s="6"/>
      <c r="H40" s="6"/>
    </row>
    <row r="41" ht="33" customHeight="1" spans="1:9">
      <c r="A41" s="43" t="s">
        <v>197</v>
      </c>
      <c r="B41" s="43"/>
      <c r="C41" s="43"/>
      <c r="D41" s="43"/>
      <c r="E41" s="43"/>
      <c r="F41" s="43"/>
      <c r="G41" s="43"/>
      <c r="H41" s="43"/>
      <c r="I41" s="43"/>
    </row>
    <row r="42" ht="17" customHeight="1" spans="1:9">
      <c r="A42" s="44" t="s">
        <v>139</v>
      </c>
      <c r="B42" s="44"/>
      <c r="C42" s="44"/>
      <c r="D42" s="44"/>
      <c r="E42" s="44"/>
      <c r="F42" s="44"/>
      <c r="G42" s="44"/>
      <c r="H42" s="44"/>
      <c r="I42" s="44"/>
    </row>
    <row r="43" ht="29" customHeight="1" spans="1:9">
      <c r="A43" s="43" t="s">
        <v>140</v>
      </c>
      <c r="B43" s="43"/>
      <c r="C43" s="43"/>
      <c r="D43" s="43"/>
      <c r="E43" s="43"/>
      <c r="F43" s="43"/>
      <c r="G43" s="43"/>
      <c r="H43" s="43"/>
      <c r="I43" s="43"/>
    </row>
    <row r="44" ht="33" customHeight="1" spans="1:9">
      <c r="A44" s="43" t="s">
        <v>141</v>
      </c>
      <c r="B44" s="43"/>
      <c r="C44" s="43"/>
      <c r="D44" s="43"/>
      <c r="E44" s="43"/>
      <c r="F44" s="43"/>
      <c r="G44" s="43"/>
      <c r="H44" s="43"/>
      <c r="I44" s="43"/>
    </row>
  </sheetData>
  <mergeCells count="38">
    <mergeCell ref="A2:I2"/>
    <mergeCell ref="B5:I5"/>
    <mergeCell ref="B6:E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E13"/>
    <mergeCell ref="F13:I13"/>
    <mergeCell ref="B14:E14"/>
    <mergeCell ref="F14:I14"/>
    <mergeCell ref="A38:F38"/>
    <mergeCell ref="B39:I39"/>
    <mergeCell ref="A41:I41"/>
    <mergeCell ref="A42:I42"/>
    <mergeCell ref="A43:I43"/>
    <mergeCell ref="A44:I44"/>
    <mergeCell ref="A7:A12"/>
    <mergeCell ref="A13:A14"/>
    <mergeCell ref="A15:A37"/>
    <mergeCell ref="B16:B20"/>
    <mergeCell ref="B21:B27"/>
    <mergeCell ref="B28:B33"/>
    <mergeCell ref="B34:B35"/>
    <mergeCell ref="B36:B37"/>
    <mergeCell ref="C16:C18"/>
    <mergeCell ref="C19:C20"/>
    <mergeCell ref="C21:C23"/>
    <mergeCell ref="C24:C27"/>
  </mergeCells>
  <pageMargins left="0.75" right="0.472222222222222" top="1" bottom="1" header="0.5" footer="0.5"/>
  <pageSetup paperSize="9" scale="7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view="pageBreakPreview" zoomScaleNormal="100" topLeftCell="A13" workbookViewId="0">
      <selection activeCell="B5" sqref="B5:I5"/>
    </sheetView>
  </sheetViews>
  <sheetFormatPr defaultColWidth="9" defaultRowHeight="13.5"/>
  <cols>
    <col min="1" max="1" width="7" customWidth="1"/>
    <col min="2" max="2" width="7.75" customWidth="1"/>
    <col min="3" max="3" width="7.875" customWidth="1"/>
    <col min="4" max="4" width="15.5" style="3" customWidth="1"/>
    <col min="5" max="6" width="15.5" customWidth="1"/>
    <col min="7" max="8" width="6.875" customWidth="1"/>
    <col min="9" max="9" width="17.75" customWidth="1"/>
  </cols>
  <sheetData>
    <row r="1" customFormat="1" spans="4:4">
      <c r="D1" s="3"/>
    </row>
    <row r="2" customFormat="1" ht="20.25" spans="1:9">
      <c r="A2" s="4" t="s">
        <v>142</v>
      </c>
      <c r="B2" s="4"/>
      <c r="C2" s="4"/>
      <c r="D2" s="4"/>
      <c r="E2" s="4"/>
      <c r="F2" s="4"/>
      <c r="G2" s="4"/>
      <c r="H2" s="4"/>
      <c r="I2" s="4"/>
    </row>
    <row r="3" customFormat="1" spans="1:8">
      <c r="A3" s="5"/>
      <c r="B3" s="5"/>
      <c r="C3" s="5"/>
      <c r="D3" s="3"/>
      <c r="E3" s="5" t="s">
        <v>143</v>
      </c>
      <c r="F3" s="5"/>
      <c r="G3" s="5"/>
      <c r="H3" s="5"/>
    </row>
    <row r="4" s="1" customFormat="1" spans="1:9">
      <c r="A4" s="6" t="s">
        <v>41</v>
      </c>
      <c r="B4" s="6"/>
      <c r="C4" s="6"/>
      <c r="D4" s="7"/>
      <c r="E4" s="6"/>
      <c r="F4" s="6"/>
      <c r="G4" s="6"/>
      <c r="H4" s="6" t="s">
        <v>42</v>
      </c>
      <c r="I4" s="62">
        <v>45163</v>
      </c>
    </row>
    <row r="5" s="1" customFormat="1" ht="21" customHeight="1" spans="1:9">
      <c r="A5" s="8" t="s">
        <v>144</v>
      </c>
      <c r="B5" s="9" t="s">
        <v>10</v>
      </c>
      <c r="C5" s="9"/>
      <c r="D5" s="10"/>
      <c r="E5" s="9"/>
      <c r="F5" s="9"/>
      <c r="G5" s="9"/>
      <c r="H5" s="9"/>
      <c r="I5" s="9"/>
    </row>
    <row r="6" s="1" customFormat="1" ht="21" customHeight="1" spans="1:9">
      <c r="A6" s="11" t="s">
        <v>145</v>
      </c>
      <c r="B6" s="9" t="s">
        <v>146</v>
      </c>
      <c r="C6" s="9"/>
      <c r="D6" s="10"/>
      <c r="E6" s="12"/>
      <c r="F6" s="9" t="s">
        <v>147</v>
      </c>
      <c r="G6" s="9" t="s">
        <v>44</v>
      </c>
      <c r="H6" s="9"/>
      <c r="I6" s="9"/>
    </row>
    <row r="7" s="2" customFormat="1" ht="24" customHeight="1" spans="1:9">
      <c r="A7" s="13" t="s">
        <v>148</v>
      </c>
      <c r="B7" s="14" t="s">
        <v>46</v>
      </c>
      <c r="C7" s="14"/>
      <c r="D7" s="15" t="s">
        <v>149</v>
      </c>
      <c r="E7" s="16" t="s">
        <v>150</v>
      </c>
      <c r="F7" s="15" t="s">
        <v>151</v>
      </c>
      <c r="G7" s="16" t="s">
        <v>152</v>
      </c>
      <c r="H7" s="17"/>
      <c r="I7" s="40"/>
    </row>
    <row r="8" customFormat="1" ht="18" customHeight="1" spans="1:9">
      <c r="A8" s="18"/>
      <c r="B8" s="14" t="s">
        <v>153</v>
      </c>
      <c r="C8" s="14"/>
      <c r="D8" s="19">
        <f t="shared" ref="D8:F8" si="0">D9+D12</f>
        <v>1000000</v>
      </c>
      <c r="E8" s="20">
        <f t="shared" si="0"/>
        <v>0</v>
      </c>
      <c r="F8" s="20">
        <f t="shared" si="0"/>
        <v>1000000</v>
      </c>
      <c r="G8" s="21">
        <f>F8/(D8+E8)</f>
        <v>1</v>
      </c>
      <c r="H8" s="61"/>
      <c r="I8" s="63"/>
    </row>
    <row r="9" customFormat="1" ht="18" customHeight="1" spans="1:9">
      <c r="A9" s="18"/>
      <c r="B9" s="22" t="s">
        <v>154</v>
      </c>
      <c r="C9" s="22"/>
      <c r="D9" s="19">
        <f t="shared" ref="D9:F9" si="1">D10+D11</f>
        <v>1000000</v>
      </c>
      <c r="E9" s="20">
        <f t="shared" si="1"/>
        <v>0</v>
      </c>
      <c r="F9" s="20">
        <f t="shared" si="1"/>
        <v>1000000</v>
      </c>
      <c r="G9" s="16" t="s">
        <v>52</v>
      </c>
      <c r="H9" s="17"/>
      <c r="I9" s="40"/>
    </row>
    <row r="10" s="1" customFormat="1" ht="18" customHeight="1" spans="1:9">
      <c r="A10" s="23"/>
      <c r="B10" s="24" t="s">
        <v>155</v>
      </c>
      <c r="C10" s="24"/>
      <c r="D10" s="11">
        <v>1000000</v>
      </c>
      <c r="E10" s="25"/>
      <c r="F10" s="20">
        <v>1000000</v>
      </c>
      <c r="G10" s="16" t="s">
        <v>52</v>
      </c>
      <c r="H10" s="17"/>
      <c r="I10" s="40"/>
    </row>
    <row r="11" s="1" customFormat="1" ht="18" customHeight="1" spans="1:9">
      <c r="A11" s="23"/>
      <c r="B11" s="24" t="s">
        <v>156</v>
      </c>
      <c r="C11" s="24"/>
      <c r="D11" s="11"/>
      <c r="E11" s="25"/>
      <c r="F11" s="26"/>
      <c r="G11" s="16" t="s">
        <v>52</v>
      </c>
      <c r="H11" s="17"/>
      <c r="I11" s="40"/>
    </row>
    <row r="12" s="1" customFormat="1" ht="18" customHeight="1" spans="1:9">
      <c r="A12" s="27"/>
      <c r="B12" s="24" t="s">
        <v>54</v>
      </c>
      <c r="C12" s="24"/>
      <c r="D12" s="11"/>
      <c r="E12" s="25"/>
      <c r="F12" s="26"/>
      <c r="G12" s="16" t="s">
        <v>52</v>
      </c>
      <c r="H12" s="17"/>
      <c r="I12" s="40"/>
    </row>
    <row r="13" customFormat="1" ht="18" customHeight="1" spans="1:9">
      <c r="A13" s="13" t="s">
        <v>55</v>
      </c>
      <c r="B13" s="14" t="s">
        <v>56</v>
      </c>
      <c r="C13" s="14"/>
      <c r="D13" s="15"/>
      <c r="E13" s="14"/>
      <c r="F13" s="14" t="s">
        <v>57</v>
      </c>
      <c r="G13" s="14"/>
      <c r="H13" s="14"/>
      <c r="I13" s="14"/>
    </row>
    <row r="14" s="1" customFormat="1" ht="46" customHeight="1" spans="1:9">
      <c r="A14" s="23"/>
      <c r="B14" s="10" t="s">
        <v>198</v>
      </c>
      <c r="C14" s="10"/>
      <c r="D14" s="10"/>
      <c r="E14" s="10"/>
      <c r="F14" s="10" t="s">
        <v>198</v>
      </c>
      <c r="G14" s="10"/>
      <c r="H14" s="10"/>
      <c r="I14" s="10"/>
    </row>
    <row r="15" customFormat="1" ht="33" customHeight="1" spans="1:9">
      <c r="A15" s="9" t="s">
        <v>59</v>
      </c>
      <c r="B15" s="28" t="s">
        <v>60</v>
      </c>
      <c r="C15" s="28" t="s">
        <v>61</v>
      </c>
      <c r="D15" s="29" t="s">
        <v>62</v>
      </c>
      <c r="E15" s="30" t="s">
        <v>63</v>
      </c>
      <c r="F15" s="28" t="s">
        <v>64</v>
      </c>
      <c r="G15" s="28" t="s">
        <v>65</v>
      </c>
      <c r="H15" s="28" t="s">
        <v>66</v>
      </c>
      <c r="I15" s="45" t="s">
        <v>67</v>
      </c>
    </row>
    <row r="16" customFormat="1" ht="19" customHeight="1" spans="1:9">
      <c r="A16" s="9"/>
      <c r="B16" s="29" t="s">
        <v>159</v>
      </c>
      <c r="C16" s="31" t="s">
        <v>160</v>
      </c>
      <c r="D16" s="32" t="s">
        <v>161</v>
      </c>
      <c r="E16" s="33" t="s">
        <v>162</v>
      </c>
      <c r="F16" s="9" t="s">
        <v>72</v>
      </c>
      <c r="G16" s="9">
        <v>2</v>
      </c>
      <c r="H16" s="9">
        <v>2</v>
      </c>
      <c r="I16" s="46"/>
    </row>
    <row r="17" customFormat="1" ht="19" customHeight="1" spans="1:9">
      <c r="A17" s="9"/>
      <c r="B17" s="28"/>
      <c r="C17" s="28"/>
      <c r="D17" s="32" t="s">
        <v>70</v>
      </c>
      <c r="E17" s="33" t="s">
        <v>71</v>
      </c>
      <c r="F17" s="9" t="s">
        <v>72</v>
      </c>
      <c r="G17" s="9">
        <v>2</v>
      </c>
      <c r="H17" s="9">
        <v>2</v>
      </c>
      <c r="I17" s="46"/>
    </row>
    <row r="18" customFormat="1" ht="19" customHeight="1" spans="1:9">
      <c r="A18" s="9"/>
      <c r="B18" s="28"/>
      <c r="C18" s="30"/>
      <c r="D18" s="32" t="s">
        <v>73</v>
      </c>
      <c r="E18" s="33" t="s">
        <v>74</v>
      </c>
      <c r="F18" s="9" t="s">
        <v>72</v>
      </c>
      <c r="G18" s="9">
        <v>2</v>
      </c>
      <c r="H18" s="9">
        <v>2</v>
      </c>
      <c r="I18" s="46"/>
    </row>
    <row r="19" customFormat="1" ht="19" customHeight="1" spans="1:9">
      <c r="A19" s="9"/>
      <c r="B19" s="28"/>
      <c r="C19" s="31" t="s">
        <v>163</v>
      </c>
      <c r="D19" s="32" t="s">
        <v>164</v>
      </c>
      <c r="E19" s="34">
        <v>1</v>
      </c>
      <c r="F19" s="35">
        <v>1</v>
      </c>
      <c r="G19" s="9">
        <v>2</v>
      </c>
      <c r="H19" s="9">
        <v>2</v>
      </c>
      <c r="I19" s="46"/>
    </row>
    <row r="20" customFormat="1" ht="19" customHeight="1" spans="1:9">
      <c r="A20" s="9"/>
      <c r="B20" s="28"/>
      <c r="C20" s="30"/>
      <c r="D20" s="32" t="s">
        <v>165</v>
      </c>
      <c r="E20" s="36">
        <v>1</v>
      </c>
      <c r="F20" s="35">
        <v>1</v>
      </c>
      <c r="G20" s="9">
        <v>2</v>
      </c>
      <c r="H20" s="9">
        <v>2</v>
      </c>
      <c r="I20" s="46"/>
    </row>
    <row r="21" customFormat="1" ht="19" customHeight="1" spans="1:9">
      <c r="A21" s="9"/>
      <c r="B21" s="29" t="s">
        <v>166</v>
      </c>
      <c r="C21" s="31" t="s">
        <v>167</v>
      </c>
      <c r="D21" s="32" t="s">
        <v>94</v>
      </c>
      <c r="E21" s="37" t="s">
        <v>95</v>
      </c>
      <c r="F21" s="9" t="s">
        <v>72</v>
      </c>
      <c r="G21" s="9">
        <v>2</v>
      </c>
      <c r="H21" s="9">
        <v>2</v>
      </c>
      <c r="I21" s="46"/>
    </row>
    <row r="22" customFormat="1" ht="19" customHeight="1" spans="1:9">
      <c r="A22" s="9"/>
      <c r="B22" s="28"/>
      <c r="C22" s="28"/>
      <c r="D22" s="32" t="s">
        <v>168</v>
      </c>
      <c r="E22" s="37" t="s">
        <v>169</v>
      </c>
      <c r="F22" s="9" t="s">
        <v>72</v>
      </c>
      <c r="G22" s="9">
        <v>2</v>
      </c>
      <c r="H22" s="9">
        <v>2</v>
      </c>
      <c r="I22" s="46"/>
    </row>
    <row r="23" customFormat="1" ht="19" customHeight="1" spans="1:9">
      <c r="A23" s="9"/>
      <c r="B23" s="28"/>
      <c r="C23" s="30"/>
      <c r="D23" s="32" t="s">
        <v>170</v>
      </c>
      <c r="E23" s="37" t="s">
        <v>171</v>
      </c>
      <c r="F23" s="9" t="s">
        <v>72</v>
      </c>
      <c r="G23" s="9">
        <v>1</v>
      </c>
      <c r="H23" s="9">
        <v>1</v>
      </c>
      <c r="I23" s="46"/>
    </row>
    <row r="24" customFormat="1" ht="19" customHeight="1" spans="1:9">
      <c r="A24" s="9"/>
      <c r="B24" s="28"/>
      <c r="C24" s="31" t="s">
        <v>172</v>
      </c>
      <c r="D24" s="32" t="s">
        <v>94</v>
      </c>
      <c r="E24" s="37" t="s">
        <v>95</v>
      </c>
      <c r="F24" s="9" t="s">
        <v>72</v>
      </c>
      <c r="G24" s="9">
        <v>2</v>
      </c>
      <c r="H24" s="9">
        <v>2</v>
      </c>
      <c r="I24" s="46"/>
    </row>
    <row r="25" customFormat="1" ht="19" customHeight="1" spans="1:9">
      <c r="A25" s="9"/>
      <c r="B25" s="28"/>
      <c r="C25" s="28"/>
      <c r="D25" s="32" t="s">
        <v>96</v>
      </c>
      <c r="E25" s="37" t="s">
        <v>97</v>
      </c>
      <c r="F25" s="9" t="s">
        <v>72</v>
      </c>
      <c r="G25" s="9">
        <v>2</v>
      </c>
      <c r="H25" s="9">
        <v>2</v>
      </c>
      <c r="I25" s="46"/>
    </row>
    <row r="26" customFormat="1" ht="19" customHeight="1" spans="1:9">
      <c r="A26" s="9"/>
      <c r="B26" s="28"/>
      <c r="C26" s="28"/>
      <c r="D26" s="32" t="s">
        <v>173</v>
      </c>
      <c r="E26" s="37" t="s">
        <v>169</v>
      </c>
      <c r="F26" s="9" t="s">
        <v>72</v>
      </c>
      <c r="G26" s="9">
        <v>1</v>
      </c>
      <c r="H26" s="9">
        <v>1</v>
      </c>
      <c r="I26" s="46"/>
    </row>
    <row r="27" customFormat="1" ht="19" customHeight="1" spans="1:9">
      <c r="A27" s="9"/>
      <c r="B27" s="28"/>
      <c r="C27" s="30"/>
      <c r="D27" s="32" t="s">
        <v>174</v>
      </c>
      <c r="E27" s="36">
        <v>1</v>
      </c>
      <c r="F27" s="38">
        <v>1</v>
      </c>
      <c r="G27" s="9">
        <v>10</v>
      </c>
      <c r="H27" s="9">
        <v>10</v>
      </c>
      <c r="I27" s="46"/>
    </row>
    <row r="28" s="1" customFormat="1" ht="19" customHeight="1" spans="1:9">
      <c r="A28" s="9"/>
      <c r="B28" s="29" t="s">
        <v>175</v>
      </c>
      <c r="C28" s="12" t="s">
        <v>108</v>
      </c>
      <c r="D28" s="10" t="s">
        <v>199</v>
      </c>
      <c r="E28" s="36" t="s">
        <v>200</v>
      </c>
      <c r="F28" s="36" t="s">
        <v>200</v>
      </c>
      <c r="G28" s="9">
        <v>5</v>
      </c>
      <c r="H28" s="9">
        <v>5</v>
      </c>
      <c r="I28" s="48"/>
    </row>
    <row r="29" s="1" customFormat="1" ht="19" customHeight="1" spans="1:9">
      <c r="A29" s="9"/>
      <c r="B29" s="23"/>
      <c r="C29" s="12" t="s">
        <v>111</v>
      </c>
      <c r="D29" s="10" t="s">
        <v>201</v>
      </c>
      <c r="E29" s="52" t="s">
        <v>202</v>
      </c>
      <c r="F29" s="9" t="s">
        <v>72</v>
      </c>
      <c r="G29" s="9">
        <v>10</v>
      </c>
      <c r="H29" s="9">
        <v>10</v>
      </c>
      <c r="I29" s="48"/>
    </row>
    <row r="30" s="1" customFormat="1" ht="19" customHeight="1" spans="1:9">
      <c r="A30" s="9"/>
      <c r="B30" s="23"/>
      <c r="C30" s="12" t="s">
        <v>179</v>
      </c>
      <c r="D30" s="10" t="s">
        <v>203</v>
      </c>
      <c r="E30" s="36" t="s">
        <v>204</v>
      </c>
      <c r="F30" s="36" t="s">
        <v>204</v>
      </c>
      <c r="G30" s="9">
        <v>10</v>
      </c>
      <c r="H30" s="9">
        <v>10</v>
      </c>
      <c r="I30" s="48"/>
    </row>
    <row r="31" s="1" customFormat="1" ht="19" customHeight="1" spans="1:9">
      <c r="A31" s="9"/>
      <c r="B31" s="23"/>
      <c r="C31" s="12" t="s">
        <v>182</v>
      </c>
      <c r="D31" s="10" t="s">
        <v>121</v>
      </c>
      <c r="E31" s="36">
        <v>1</v>
      </c>
      <c r="F31" s="36">
        <v>1</v>
      </c>
      <c r="G31" s="9">
        <v>10</v>
      </c>
      <c r="H31" s="9">
        <v>10</v>
      </c>
      <c r="I31" s="48"/>
    </row>
    <row r="32" s="1" customFormat="1" ht="19" customHeight="1" spans="1:9">
      <c r="A32" s="9"/>
      <c r="B32" s="23"/>
      <c r="C32" s="12"/>
      <c r="D32" s="10"/>
      <c r="E32" s="9"/>
      <c r="F32" s="12"/>
      <c r="G32" s="8"/>
      <c r="H32" s="8"/>
      <c r="I32" s="48"/>
    </row>
    <row r="33" s="1" customFormat="1" ht="19" customHeight="1" spans="1:9">
      <c r="A33" s="9"/>
      <c r="B33" s="23"/>
      <c r="C33" s="12"/>
      <c r="D33" s="10"/>
      <c r="E33" s="9"/>
      <c r="F33" s="12"/>
      <c r="G33" s="8"/>
      <c r="H33" s="8"/>
      <c r="I33" s="48"/>
    </row>
    <row r="34" s="1" customFormat="1" ht="19" customHeight="1" spans="1:9">
      <c r="A34" s="9"/>
      <c r="B34" s="29" t="s">
        <v>183</v>
      </c>
      <c r="C34" s="12" t="s">
        <v>123</v>
      </c>
      <c r="D34" s="10" t="s">
        <v>205</v>
      </c>
      <c r="E34" s="64" t="s">
        <v>206</v>
      </c>
      <c r="F34" s="9" t="s">
        <v>72</v>
      </c>
      <c r="G34" s="9">
        <v>25</v>
      </c>
      <c r="H34" s="9">
        <v>25</v>
      </c>
      <c r="I34" s="48"/>
    </row>
    <row r="35" s="1" customFormat="1" ht="19" customHeight="1" spans="1:9">
      <c r="A35" s="9"/>
      <c r="B35" s="23"/>
      <c r="C35" s="12"/>
      <c r="D35" s="10"/>
      <c r="E35" s="9"/>
      <c r="F35" s="9"/>
      <c r="G35" s="9"/>
      <c r="H35" s="9"/>
      <c r="I35" s="48"/>
    </row>
    <row r="36" s="1" customFormat="1" ht="19" customHeight="1" spans="1:9">
      <c r="A36" s="9"/>
      <c r="B36" s="29" t="s">
        <v>190</v>
      </c>
      <c r="C36" s="12" t="s">
        <v>191</v>
      </c>
      <c r="D36" s="10" t="s">
        <v>207</v>
      </c>
      <c r="E36" s="36">
        <v>1</v>
      </c>
      <c r="F36" s="9" t="s">
        <v>72</v>
      </c>
      <c r="G36" s="9">
        <v>10</v>
      </c>
      <c r="H36" s="9">
        <v>10</v>
      </c>
      <c r="I36" s="48"/>
    </row>
    <row r="37" s="1" customFormat="1" ht="19" customHeight="1" spans="1:9">
      <c r="A37" s="9"/>
      <c r="B37" s="27"/>
      <c r="C37" s="12"/>
      <c r="D37" s="10"/>
      <c r="E37" s="9"/>
      <c r="F37" s="12"/>
      <c r="G37" s="8"/>
      <c r="H37" s="8"/>
      <c r="I37" s="48"/>
    </row>
    <row r="38" ht="16" customHeight="1" spans="1:9">
      <c r="A38" s="16" t="s">
        <v>135</v>
      </c>
      <c r="B38" s="17"/>
      <c r="C38" s="17"/>
      <c r="D38" s="17"/>
      <c r="E38" s="17"/>
      <c r="F38" s="40"/>
      <c r="G38" s="14">
        <f>SUM(G16:G37)</f>
        <v>100</v>
      </c>
      <c r="H38" s="14">
        <f>SUM(H16:H37)</f>
        <v>100</v>
      </c>
      <c r="I38" s="46"/>
    </row>
    <row r="39" s="1" customFormat="1" ht="36" customHeight="1" spans="1:9">
      <c r="A39" s="8" t="s">
        <v>136</v>
      </c>
      <c r="B39" s="41" t="s">
        <v>208</v>
      </c>
      <c r="C39" s="42"/>
      <c r="D39" s="42"/>
      <c r="E39" s="42"/>
      <c r="F39" s="42"/>
      <c r="G39" s="42"/>
      <c r="H39" s="42"/>
      <c r="I39" s="49"/>
    </row>
    <row r="40" s="1" customFormat="1" ht="18" customHeight="1" spans="1:8">
      <c r="A40" s="6"/>
      <c r="B40" s="6" t="s">
        <v>195</v>
      </c>
      <c r="C40" s="6" t="s">
        <v>196</v>
      </c>
      <c r="D40" s="7"/>
      <c r="E40" s="6"/>
      <c r="F40" s="6"/>
      <c r="G40" s="6"/>
      <c r="H40" s="6"/>
    </row>
    <row r="41" ht="33" customHeight="1" spans="1:9">
      <c r="A41" s="43" t="s">
        <v>197</v>
      </c>
      <c r="B41" s="43"/>
      <c r="C41" s="43"/>
      <c r="D41" s="43"/>
      <c r="E41" s="43"/>
      <c r="F41" s="43"/>
      <c r="G41" s="43"/>
      <c r="H41" s="43"/>
      <c r="I41" s="43"/>
    </row>
    <row r="42" ht="17" customHeight="1" spans="1:9">
      <c r="A42" s="44" t="s">
        <v>139</v>
      </c>
      <c r="B42" s="44"/>
      <c r="C42" s="44"/>
      <c r="D42" s="44"/>
      <c r="E42" s="44"/>
      <c r="F42" s="44"/>
      <c r="G42" s="44"/>
      <c r="H42" s="44"/>
      <c r="I42" s="44"/>
    </row>
    <row r="43" ht="29" customHeight="1" spans="1:9">
      <c r="A43" s="43" t="s">
        <v>140</v>
      </c>
      <c r="B43" s="43"/>
      <c r="C43" s="43"/>
      <c r="D43" s="43"/>
      <c r="E43" s="43"/>
      <c r="F43" s="43"/>
      <c r="G43" s="43"/>
      <c r="H43" s="43"/>
      <c r="I43" s="43"/>
    </row>
    <row r="44" ht="33" customHeight="1" spans="1:9">
      <c r="A44" s="43" t="s">
        <v>141</v>
      </c>
      <c r="B44" s="43"/>
      <c r="C44" s="43"/>
      <c r="D44" s="43"/>
      <c r="E44" s="43"/>
      <c r="F44" s="43"/>
      <c r="G44" s="43"/>
      <c r="H44" s="43"/>
      <c r="I44" s="43"/>
    </row>
  </sheetData>
  <mergeCells count="38">
    <mergeCell ref="A2:I2"/>
    <mergeCell ref="B5:I5"/>
    <mergeCell ref="B6:E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E13"/>
    <mergeCell ref="F13:I13"/>
    <mergeCell ref="B14:E14"/>
    <mergeCell ref="F14:I14"/>
    <mergeCell ref="A38:F38"/>
    <mergeCell ref="B39:I39"/>
    <mergeCell ref="A41:I41"/>
    <mergeCell ref="A42:I42"/>
    <mergeCell ref="A43:I43"/>
    <mergeCell ref="A44:I44"/>
    <mergeCell ref="A7:A12"/>
    <mergeCell ref="A13:A14"/>
    <mergeCell ref="A15:A37"/>
    <mergeCell ref="B16:B20"/>
    <mergeCell ref="B21:B27"/>
    <mergeCell ref="B28:B33"/>
    <mergeCell ref="B34:B35"/>
    <mergeCell ref="B36:B37"/>
    <mergeCell ref="C16:C18"/>
    <mergeCell ref="C19:C20"/>
    <mergeCell ref="C21:C23"/>
    <mergeCell ref="C24:C27"/>
  </mergeCells>
  <pageMargins left="0.75" right="0.75" top="1" bottom="1" header="0.5" footer="0.5"/>
  <pageSetup paperSize="9" scale="7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view="pageBreakPreview" zoomScaleNormal="100" topLeftCell="A13" workbookViewId="0">
      <selection activeCell="B5" sqref="B5:I5"/>
    </sheetView>
  </sheetViews>
  <sheetFormatPr defaultColWidth="9" defaultRowHeight="13.5"/>
  <cols>
    <col min="1" max="1" width="7" customWidth="1"/>
    <col min="2" max="2" width="7.75" customWidth="1"/>
    <col min="3" max="3" width="7.875" customWidth="1"/>
    <col min="4" max="4" width="15.5" style="3" customWidth="1"/>
    <col min="5" max="6" width="15.5" customWidth="1"/>
    <col min="7" max="8" width="6.875" customWidth="1"/>
    <col min="9" max="9" width="17.75" customWidth="1"/>
  </cols>
  <sheetData>
    <row r="1" customFormat="1" spans="4:4">
      <c r="D1" s="3"/>
    </row>
    <row r="2" customFormat="1" ht="20.25" spans="1:9">
      <c r="A2" s="4" t="s">
        <v>142</v>
      </c>
      <c r="B2" s="4"/>
      <c r="C2" s="4"/>
      <c r="D2" s="4"/>
      <c r="E2" s="4"/>
      <c r="F2" s="4"/>
      <c r="G2" s="4"/>
      <c r="H2" s="4"/>
      <c r="I2" s="4"/>
    </row>
    <row r="3" customFormat="1" spans="1:8">
      <c r="A3" s="5"/>
      <c r="B3" s="5"/>
      <c r="C3" s="5"/>
      <c r="D3" s="3"/>
      <c r="E3" s="5" t="s">
        <v>143</v>
      </c>
      <c r="F3" s="5"/>
      <c r="G3" s="5"/>
      <c r="H3" s="5"/>
    </row>
    <row r="4" s="1" customFormat="1" spans="1:9">
      <c r="A4" s="6" t="s">
        <v>41</v>
      </c>
      <c r="B4" s="6"/>
      <c r="C4" s="6"/>
      <c r="D4" s="7"/>
      <c r="E4" s="6"/>
      <c r="F4" s="6"/>
      <c r="G4" s="6"/>
      <c r="H4" s="6" t="s">
        <v>42</v>
      </c>
      <c r="I4" s="62">
        <v>45163</v>
      </c>
    </row>
    <row r="5" s="1" customFormat="1" ht="21" customHeight="1" spans="1:9">
      <c r="A5" s="8" t="s">
        <v>144</v>
      </c>
      <c r="B5" s="9" t="s">
        <v>12</v>
      </c>
      <c r="C5" s="9"/>
      <c r="D5" s="10"/>
      <c r="E5" s="9"/>
      <c r="F5" s="9"/>
      <c r="G5" s="9"/>
      <c r="H5" s="9"/>
      <c r="I5" s="9"/>
    </row>
    <row r="6" s="1" customFormat="1" ht="21" customHeight="1" spans="1:9">
      <c r="A6" s="11" t="s">
        <v>145</v>
      </c>
      <c r="B6" s="9" t="s">
        <v>146</v>
      </c>
      <c r="C6" s="9"/>
      <c r="D6" s="10"/>
      <c r="E6" s="12"/>
      <c r="F6" s="9" t="s">
        <v>147</v>
      </c>
      <c r="G6" s="9" t="s">
        <v>44</v>
      </c>
      <c r="H6" s="9"/>
      <c r="I6" s="9"/>
    </row>
    <row r="7" s="2" customFormat="1" ht="24" customHeight="1" spans="1:9">
      <c r="A7" s="13" t="s">
        <v>148</v>
      </c>
      <c r="B7" s="14" t="s">
        <v>46</v>
      </c>
      <c r="C7" s="14"/>
      <c r="D7" s="15" t="s">
        <v>149</v>
      </c>
      <c r="E7" s="16" t="s">
        <v>150</v>
      </c>
      <c r="F7" s="15" t="s">
        <v>151</v>
      </c>
      <c r="G7" s="16" t="s">
        <v>152</v>
      </c>
      <c r="H7" s="17"/>
      <c r="I7" s="40"/>
    </row>
    <row r="8" customFormat="1" ht="18" customHeight="1" spans="1:9">
      <c r="A8" s="18"/>
      <c r="B8" s="14" t="s">
        <v>153</v>
      </c>
      <c r="C8" s="14"/>
      <c r="D8" s="19">
        <f t="shared" ref="D8:F8" si="0">D9+D12</f>
        <v>1000000</v>
      </c>
      <c r="E8" s="20">
        <f t="shared" si="0"/>
        <v>0</v>
      </c>
      <c r="F8" s="20">
        <f t="shared" si="0"/>
        <v>972988</v>
      </c>
      <c r="G8" s="21">
        <f>F8/(D8+E8)</f>
        <v>0.972988</v>
      </c>
      <c r="H8" s="61"/>
      <c r="I8" s="63"/>
    </row>
    <row r="9" customFormat="1" ht="18" customHeight="1" spans="1:9">
      <c r="A9" s="18"/>
      <c r="B9" s="22" t="s">
        <v>154</v>
      </c>
      <c r="C9" s="22"/>
      <c r="D9" s="19">
        <f t="shared" ref="D9:F9" si="1">D10+D11</f>
        <v>1000000</v>
      </c>
      <c r="E9" s="20">
        <f t="shared" si="1"/>
        <v>0</v>
      </c>
      <c r="F9" s="20">
        <f t="shared" si="1"/>
        <v>972988</v>
      </c>
      <c r="G9" s="16" t="s">
        <v>52</v>
      </c>
      <c r="H9" s="17"/>
      <c r="I9" s="40"/>
    </row>
    <row r="10" s="1" customFormat="1" ht="18" customHeight="1" spans="1:9">
      <c r="A10" s="23"/>
      <c r="B10" s="24" t="s">
        <v>155</v>
      </c>
      <c r="C10" s="24"/>
      <c r="D10" s="19">
        <v>1000000</v>
      </c>
      <c r="E10" s="25"/>
      <c r="F10" s="20">
        <v>972988</v>
      </c>
      <c r="G10" s="16" t="s">
        <v>52</v>
      </c>
      <c r="H10" s="17"/>
      <c r="I10" s="40"/>
    </row>
    <row r="11" s="1" customFormat="1" ht="18" customHeight="1" spans="1:9">
      <c r="A11" s="23"/>
      <c r="B11" s="24" t="s">
        <v>156</v>
      </c>
      <c r="C11" s="24"/>
      <c r="D11" s="11"/>
      <c r="E11" s="25"/>
      <c r="F11" s="26"/>
      <c r="G11" s="16" t="s">
        <v>52</v>
      </c>
      <c r="H11" s="17"/>
      <c r="I11" s="40"/>
    </row>
    <row r="12" s="1" customFormat="1" ht="18" customHeight="1" spans="1:9">
      <c r="A12" s="27"/>
      <c r="B12" s="24" t="s">
        <v>54</v>
      </c>
      <c r="C12" s="24"/>
      <c r="D12" s="11"/>
      <c r="E12" s="25"/>
      <c r="F12" s="26"/>
      <c r="G12" s="16" t="s">
        <v>52</v>
      </c>
      <c r="H12" s="17"/>
      <c r="I12" s="40"/>
    </row>
    <row r="13" customFormat="1" ht="18" customHeight="1" spans="1:9">
      <c r="A13" s="13" t="s">
        <v>55</v>
      </c>
      <c r="B13" s="14" t="s">
        <v>56</v>
      </c>
      <c r="C13" s="14"/>
      <c r="D13" s="15"/>
      <c r="E13" s="14"/>
      <c r="F13" s="14" t="s">
        <v>57</v>
      </c>
      <c r="G13" s="14"/>
      <c r="H13" s="14"/>
      <c r="I13" s="14"/>
    </row>
    <row r="14" s="1" customFormat="1" ht="46" customHeight="1" spans="1:9">
      <c r="A14" s="23"/>
      <c r="B14" s="10" t="s">
        <v>209</v>
      </c>
      <c r="C14" s="10"/>
      <c r="D14" s="10"/>
      <c r="E14" s="10"/>
      <c r="F14" s="10" t="s">
        <v>210</v>
      </c>
      <c r="G14" s="10"/>
      <c r="H14" s="10"/>
      <c r="I14" s="10"/>
    </row>
    <row r="15" customFormat="1" ht="33" customHeight="1" spans="1:9">
      <c r="A15" s="9" t="s">
        <v>59</v>
      </c>
      <c r="B15" s="28" t="s">
        <v>60</v>
      </c>
      <c r="C15" s="28" t="s">
        <v>61</v>
      </c>
      <c r="D15" s="29" t="s">
        <v>62</v>
      </c>
      <c r="E15" s="30" t="s">
        <v>63</v>
      </c>
      <c r="F15" s="28" t="s">
        <v>64</v>
      </c>
      <c r="G15" s="28" t="s">
        <v>65</v>
      </c>
      <c r="H15" s="28" t="s">
        <v>66</v>
      </c>
      <c r="I15" s="45" t="s">
        <v>67</v>
      </c>
    </row>
    <row r="16" customFormat="1" ht="19" customHeight="1" spans="1:9">
      <c r="A16" s="9"/>
      <c r="B16" s="29" t="s">
        <v>159</v>
      </c>
      <c r="C16" s="31" t="s">
        <v>160</v>
      </c>
      <c r="D16" s="32" t="s">
        <v>161</v>
      </c>
      <c r="E16" s="33" t="s">
        <v>162</v>
      </c>
      <c r="F16" s="9" t="s">
        <v>72</v>
      </c>
      <c r="G16" s="9">
        <v>2</v>
      </c>
      <c r="H16" s="9">
        <v>2</v>
      </c>
      <c r="I16" s="46"/>
    </row>
    <row r="17" customFormat="1" ht="19" customHeight="1" spans="1:9">
      <c r="A17" s="9"/>
      <c r="B17" s="28"/>
      <c r="C17" s="28"/>
      <c r="D17" s="32" t="s">
        <v>70</v>
      </c>
      <c r="E17" s="33" t="s">
        <v>71</v>
      </c>
      <c r="F17" s="9" t="s">
        <v>72</v>
      </c>
      <c r="G17" s="9">
        <v>2</v>
      </c>
      <c r="H17" s="9">
        <v>2</v>
      </c>
      <c r="I17" s="46"/>
    </row>
    <row r="18" customFormat="1" ht="19" customHeight="1" spans="1:9">
      <c r="A18" s="9"/>
      <c r="B18" s="28"/>
      <c r="C18" s="30"/>
      <c r="D18" s="32" t="s">
        <v>73</v>
      </c>
      <c r="E18" s="33" t="s">
        <v>74</v>
      </c>
      <c r="F18" s="9" t="s">
        <v>72</v>
      </c>
      <c r="G18" s="9">
        <v>2</v>
      </c>
      <c r="H18" s="9">
        <v>2</v>
      </c>
      <c r="I18" s="46"/>
    </row>
    <row r="19" customFormat="1" ht="19" customHeight="1" spans="1:9">
      <c r="A19" s="9"/>
      <c r="B19" s="28"/>
      <c r="C19" s="31" t="s">
        <v>163</v>
      </c>
      <c r="D19" s="32" t="s">
        <v>164</v>
      </c>
      <c r="E19" s="34">
        <v>1</v>
      </c>
      <c r="F19" s="35">
        <v>1</v>
      </c>
      <c r="G19" s="9">
        <v>2</v>
      </c>
      <c r="H19" s="9">
        <v>2</v>
      </c>
      <c r="I19" s="46"/>
    </row>
    <row r="20" customFormat="1" ht="19" customHeight="1" spans="1:9">
      <c r="A20" s="9"/>
      <c r="B20" s="28"/>
      <c r="C20" s="30"/>
      <c r="D20" s="32" t="s">
        <v>165</v>
      </c>
      <c r="E20" s="36">
        <v>1</v>
      </c>
      <c r="F20" s="35">
        <v>1</v>
      </c>
      <c r="G20" s="9">
        <v>2</v>
      </c>
      <c r="H20" s="9">
        <v>2</v>
      </c>
      <c r="I20" s="46"/>
    </row>
    <row r="21" customFormat="1" ht="19" customHeight="1" spans="1:9">
      <c r="A21" s="9"/>
      <c r="B21" s="29" t="s">
        <v>166</v>
      </c>
      <c r="C21" s="31" t="s">
        <v>167</v>
      </c>
      <c r="D21" s="32" t="s">
        <v>94</v>
      </c>
      <c r="E21" s="37" t="s">
        <v>95</v>
      </c>
      <c r="F21" s="37" t="s">
        <v>72</v>
      </c>
      <c r="G21" s="9">
        <v>2</v>
      </c>
      <c r="H21" s="9">
        <v>2</v>
      </c>
      <c r="I21" s="46"/>
    </row>
    <row r="22" customFormat="1" ht="19" customHeight="1" spans="1:9">
      <c r="A22" s="9"/>
      <c r="B22" s="28"/>
      <c r="C22" s="28"/>
      <c r="D22" s="32" t="s">
        <v>168</v>
      </c>
      <c r="E22" s="37" t="s">
        <v>169</v>
      </c>
      <c r="F22" s="37" t="s">
        <v>72</v>
      </c>
      <c r="G22" s="9">
        <v>2</v>
      </c>
      <c r="H22" s="9">
        <v>2</v>
      </c>
      <c r="I22" s="46"/>
    </row>
    <row r="23" customFormat="1" ht="19" customHeight="1" spans="1:9">
      <c r="A23" s="9"/>
      <c r="B23" s="28"/>
      <c r="C23" s="30"/>
      <c r="D23" s="32" t="s">
        <v>170</v>
      </c>
      <c r="E23" s="37" t="s">
        <v>171</v>
      </c>
      <c r="F23" s="37" t="s">
        <v>72</v>
      </c>
      <c r="G23" s="9">
        <v>1</v>
      </c>
      <c r="H23" s="9">
        <v>1</v>
      </c>
      <c r="I23" s="46"/>
    </row>
    <row r="24" customFormat="1" ht="19" customHeight="1" spans="1:9">
      <c r="A24" s="9"/>
      <c r="B24" s="28"/>
      <c r="C24" s="31" t="s">
        <v>172</v>
      </c>
      <c r="D24" s="32" t="s">
        <v>94</v>
      </c>
      <c r="E24" s="37" t="s">
        <v>95</v>
      </c>
      <c r="F24" s="37" t="s">
        <v>72</v>
      </c>
      <c r="G24" s="9">
        <v>2</v>
      </c>
      <c r="H24" s="9">
        <v>2</v>
      </c>
      <c r="I24" s="46"/>
    </row>
    <row r="25" customFormat="1" ht="19" customHeight="1" spans="1:9">
      <c r="A25" s="9"/>
      <c r="B25" s="28"/>
      <c r="C25" s="28"/>
      <c r="D25" s="32" t="s">
        <v>96</v>
      </c>
      <c r="E25" s="37" t="s">
        <v>97</v>
      </c>
      <c r="F25" s="37" t="s">
        <v>72</v>
      </c>
      <c r="G25" s="9">
        <v>2</v>
      </c>
      <c r="H25" s="9">
        <v>2</v>
      </c>
      <c r="I25" s="46"/>
    </row>
    <row r="26" customFormat="1" ht="19" customHeight="1" spans="1:9">
      <c r="A26" s="9"/>
      <c r="B26" s="28"/>
      <c r="C26" s="28"/>
      <c r="D26" s="32" t="s">
        <v>173</v>
      </c>
      <c r="E26" s="37" t="s">
        <v>169</v>
      </c>
      <c r="F26" s="37" t="s">
        <v>72</v>
      </c>
      <c r="G26" s="9">
        <v>1</v>
      </c>
      <c r="H26" s="9">
        <v>1</v>
      </c>
      <c r="I26" s="46"/>
    </row>
    <row r="27" customFormat="1" ht="19" customHeight="1" spans="1:9">
      <c r="A27" s="9"/>
      <c r="B27" s="28"/>
      <c r="C27" s="30"/>
      <c r="D27" s="32" t="s">
        <v>174</v>
      </c>
      <c r="E27" s="36">
        <v>1</v>
      </c>
      <c r="F27" s="38">
        <v>0.9729</v>
      </c>
      <c r="G27" s="9">
        <v>10</v>
      </c>
      <c r="H27" s="9">
        <v>10</v>
      </c>
      <c r="I27" s="46"/>
    </row>
    <row r="28" s="1" customFormat="1" ht="19" customHeight="1" spans="1:9">
      <c r="A28" s="9"/>
      <c r="B28" s="29" t="s">
        <v>175</v>
      </c>
      <c r="C28" s="12" t="s">
        <v>108</v>
      </c>
      <c r="D28" s="10" t="s">
        <v>211</v>
      </c>
      <c r="E28" s="36" t="s">
        <v>212</v>
      </c>
      <c r="F28" s="36" t="s">
        <v>212</v>
      </c>
      <c r="G28" s="9">
        <v>5</v>
      </c>
      <c r="H28" s="9">
        <v>5</v>
      </c>
      <c r="I28" s="48"/>
    </row>
    <row r="29" s="1" customFormat="1" ht="19" customHeight="1" spans="1:9">
      <c r="A29" s="9"/>
      <c r="B29" s="23"/>
      <c r="C29" s="54" t="s">
        <v>111</v>
      </c>
      <c r="D29" s="10" t="s">
        <v>213</v>
      </c>
      <c r="E29" s="52" t="s">
        <v>214</v>
      </c>
      <c r="F29" s="52" t="s">
        <v>214</v>
      </c>
      <c r="G29" s="9">
        <v>10</v>
      </c>
      <c r="H29" s="9">
        <v>10</v>
      </c>
      <c r="I29" s="48"/>
    </row>
    <row r="30" s="1" customFormat="1" ht="19" customHeight="1" spans="1:9">
      <c r="A30" s="9"/>
      <c r="B30" s="23"/>
      <c r="C30" s="55"/>
      <c r="D30" s="10"/>
      <c r="E30" s="52"/>
      <c r="F30" s="36"/>
      <c r="G30" s="9"/>
      <c r="H30" s="9"/>
      <c r="I30" s="48"/>
    </row>
    <row r="31" s="1" customFormat="1" ht="19" customHeight="1" spans="1:9">
      <c r="A31" s="9"/>
      <c r="B31" s="23"/>
      <c r="C31" s="12" t="s">
        <v>179</v>
      </c>
      <c r="D31" s="10" t="s">
        <v>203</v>
      </c>
      <c r="E31" s="94" t="s">
        <v>215</v>
      </c>
      <c r="F31" s="94" t="s">
        <v>215</v>
      </c>
      <c r="G31" s="9">
        <v>10</v>
      </c>
      <c r="H31" s="9">
        <v>10</v>
      </c>
      <c r="I31" s="48"/>
    </row>
    <row r="32" s="1" customFormat="1" ht="19" customHeight="1" spans="1:9">
      <c r="A32" s="9"/>
      <c r="B32" s="23"/>
      <c r="C32" s="12" t="s">
        <v>182</v>
      </c>
      <c r="D32" s="10" t="s">
        <v>121</v>
      </c>
      <c r="E32" s="36">
        <v>1</v>
      </c>
      <c r="F32" s="36">
        <v>1</v>
      </c>
      <c r="G32" s="9">
        <v>10</v>
      </c>
      <c r="H32" s="9">
        <v>10</v>
      </c>
      <c r="I32" s="48"/>
    </row>
    <row r="33" s="1" customFormat="1" ht="19" customHeight="1" spans="1:9">
      <c r="A33" s="9"/>
      <c r="B33" s="23"/>
      <c r="C33" s="12"/>
      <c r="D33" s="10"/>
      <c r="E33" s="9"/>
      <c r="F33" s="12"/>
      <c r="G33" s="8"/>
      <c r="H33" s="8"/>
      <c r="I33" s="48"/>
    </row>
    <row r="34" s="1" customFormat="1" ht="19" customHeight="1" spans="1:9">
      <c r="A34" s="9"/>
      <c r="B34" s="29" t="s">
        <v>183</v>
      </c>
      <c r="C34" s="12" t="s">
        <v>187</v>
      </c>
      <c r="D34" s="10" t="s">
        <v>216</v>
      </c>
      <c r="E34" s="9" t="s">
        <v>189</v>
      </c>
      <c r="F34" s="9" t="s">
        <v>189</v>
      </c>
      <c r="G34" s="9">
        <v>10</v>
      </c>
      <c r="H34" s="9">
        <v>10</v>
      </c>
      <c r="I34" s="48"/>
    </row>
    <row r="35" s="1" customFormat="1" ht="19" customHeight="1" spans="1:9">
      <c r="A35" s="9"/>
      <c r="B35" s="23"/>
      <c r="C35" s="10" t="s">
        <v>184</v>
      </c>
      <c r="D35" s="10" t="s">
        <v>217</v>
      </c>
      <c r="E35" s="10" t="s">
        <v>218</v>
      </c>
      <c r="F35" s="9" t="s">
        <v>72</v>
      </c>
      <c r="G35" s="9">
        <v>15</v>
      </c>
      <c r="H35" s="9">
        <v>15</v>
      </c>
      <c r="I35" s="48"/>
    </row>
    <row r="36" s="1" customFormat="1" ht="19" customHeight="1" spans="1:9">
      <c r="A36" s="9"/>
      <c r="B36" s="29" t="s">
        <v>190</v>
      </c>
      <c r="C36" s="12" t="s">
        <v>191</v>
      </c>
      <c r="D36" s="10" t="s">
        <v>207</v>
      </c>
      <c r="E36" s="36">
        <v>1</v>
      </c>
      <c r="F36" s="36">
        <v>1</v>
      </c>
      <c r="G36" s="9">
        <v>10</v>
      </c>
      <c r="H36" s="9">
        <v>10</v>
      </c>
      <c r="I36" s="48"/>
    </row>
    <row r="37" s="1" customFormat="1" ht="19" customHeight="1" spans="1:9">
      <c r="A37" s="9"/>
      <c r="B37" s="27"/>
      <c r="C37" s="12"/>
      <c r="D37" s="10"/>
      <c r="E37" s="9"/>
      <c r="F37" s="12"/>
      <c r="G37" s="8"/>
      <c r="H37" s="8"/>
      <c r="I37" s="48"/>
    </row>
    <row r="38" ht="16" customHeight="1" spans="1:9">
      <c r="A38" s="16" t="s">
        <v>135</v>
      </c>
      <c r="B38" s="17"/>
      <c r="C38" s="17"/>
      <c r="D38" s="17"/>
      <c r="E38" s="17"/>
      <c r="F38" s="40"/>
      <c r="G38" s="14">
        <f>SUM(G16:G37)</f>
        <v>100</v>
      </c>
      <c r="H38" s="14">
        <f>SUM(H16:H37)</f>
        <v>100</v>
      </c>
      <c r="I38" s="46"/>
    </row>
    <row r="39" s="1" customFormat="1" ht="36" customHeight="1" spans="1:9">
      <c r="A39" s="8" t="s">
        <v>136</v>
      </c>
      <c r="B39" s="41" t="s">
        <v>208</v>
      </c>
      <c r="C39" s="42"/>
      <c r="D39" s="42"/>
      <c r="E39" s="42"/>
      <c r="F39" s="42"/>
      <c r="G39" s="42"/>
      <c r="H39" s="42"/>
      <c r="I39" s="49"/>
    </row>
    <row r="40" s="1" customFormat="1" ht="18" customHeight="1" spans="1:8">
      <c r="A40" s="6"/>
      <c r="B40" s="6" t="s">
        <v>195</v>
      </c>
      <c r="C40" s="6" t="s">
        <v>196</v>
      </c>
      <c r="D40" s="7"/>
      <c r="E40" s="6"/>
      <c r="F40" s="6"/>
      <c r="G40" s="6"/>
      <c r="H40" s="6"/>
    </row>
    <row r="41" ht="33" customHeight="1" spans="1:9">
      <c r="A41" s="43" t="s">
        <v>197</v>
      </c>
      <c r="B41" s="43"/>
      <c r="C41" s="43"/>
      <c r="D41" s="43"/>
      <c r="E41" s="43"/>
      <c r="F41" s="43"/>
      <c r="G41" s="43"/>
      <c r="H41" s="43"/>
      <c r="I41" s="43"/>
    </row>
    <row r="42" ht="17" customHeight="1" spans="1:9">
      <c r="A42" s="44" t="s">
        <v>139</v>
      </c>
      <c r="B42" s="44"/>
      <c r="C42" s="44"/>
      <c r="D42" s="44"/>
      <c r="E42" s="44"/>
      <c r="F42" s="44"/>
      <c r="G42" s="44"/>
      <c r="H42" s="44"/>
      <c r="I42" s="44"/>
    </row>
    <row r="43" ht="29" customHeight="1" spans="1:9">
      <c r="A43" s="43" t="s">
        <v>140</v>
      </c>
      <c r="B43" s="43"/>
      <c r="C43" s="43"/>
      <c r="D43" s="43"/>
      <c r="E43" s="43"/>
      <c r="F43" s="43"/>
      <c r="G43" s="43"/>
      <c r="H43" s="43"/>
      <c r="I43" s="43"/>
    </row>
    <row r="44" ht="33" customHeight="1" spans="1:9">
      <c r="A44" s="43" t="s">
        <v>141</v>
      </c>
      <c r="B44" s="43"/>
      <c r="C44" s="43"/>
      <c r="D44" s="43"/>
      <c r="E44" s="43"/>
      <c r="F44" s="43"/>
      <c r="G44" s="43"/>
      <c r="H44" s="43"/>
      <c r="I44" s="43"/>
    </row>
  </sheetData>
  <mergeCells count="39">
    <mergeCell ref="A2:I2"/>
    <mergeCell ref="B5:I5"/>
    <mergeCell ref="B6:E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E13"/>
    <mergeCell ref="F13:I13"/>
    <mergeCell ref="B14:E14"/>
    <mergeCell ref="F14:I14"/>
    <mergeCell ref="A38:F38"/>
    <mergeCell ref="B39:I39"/>
    <mergeCell ref="A41:I41"/>
    <mergeCell ref="A42:I42"/>
    <mergeCell ref="A43:I43"/>
    <mergeCell ref="A44:I44"/>
    <mergeCell ref="A7:A12"/>
    <mergeCell ref="A13:A14"/>
    <mergeCell ref="A15:A37"/>
    <mergeCell ref="B16:B20"/>
    <mergeCell ref="B21:B27"/>
    <mergeCell ref="B28:B33"/>
    <mergeCell ref="B34:B35"/>
    <mergeCell ref="B36:B37"/>
    <mergeCell ref="C16:C18"/>
    <mergeCell ref="C19:C20"/>
    <mergeCell ref="C21:C23"/>
    <mergeCell ref="C24:C27"/>
    <mergeCell ref="C29:C30"/>
  </mergeCells>
  <pageMargins left="0.75" right="0.75" top="1" bottom="1" header="0.5" footer="0.5"/>
  <pageSetup paperSize="9" scale="7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opLeftCell="A9" workbookViewId="0">
      <selection activeCell="B5" sqref="B5:I5"/>
    </sheetView>
  </sheetViews>
  <sheetFormatPr defaultColWidth="9" defaultRowHeight="13.5"/>
  <cols>
    <col min="1" max="1" width="7" customWidth="1"/>
    <col min="2" max="2" width="7.75" customWidth="1"/>
    <col min="3" max="3" width="7.875" customWidth="1"/>
    <col min="4" max="4" width="15.5" style="3" customWidth="1"/>
    <col min="5" max="6" width="15.5" customWidth="1"/>
    <col min="7" max="8" width="6.875" customWidth="1"/>
    <col min="9" max="9" width="17.75" customWidth="1"/>
  </cols>
  <sheetData>
    <row r="1" customFormat="1" spans="4:4">
      <c r="D1" s="3"/>
    </row>
    <row r="2" customFormat="1" ht="20.25" spans="1:9">
      <c r="A2" s="4" t="s">
        <v>142</v>
      </c>
      <c r="B2" s="4"/>
      <c r="C2" s="4"/>
      <c r="D2" s="4"/>
      <c r="E2" s="4"/>
      <c r="F2" s="4"/>
      <c r="G2" s="4"/>
      <c r="H2" s="4"/>
      <c r="I2" s="4"/>
    </row>
    <row r="3" customFormat="1" spans="1:8">
      <c r="A3" s="5"/>
      <c r="B3" s="5"/>
      <c r="C3" s="5"/>
      <c r="D3" s="3"/>
      <c r="E3" s="5" t="s">
        <v>143</v>
      </c>
      <c r="F3" s="5"/>
      <c r="G3" s="5"/>
      <c r="H3" s="5"/>
    </row>
    <row r="4" s="1" customFormat="1" spans="1:9">
      <c r="A4" s="6" t="s">
        <v>41</v>
      </c>
      <c r="B4" s="6"/>
      <c r="C4" s="6"/>
      <c r="D4" s="7"/>
      <c r="E4" s="6"/>
      <c r="F4" s="6"/>
      <c r="G4" s="6"/>
      <c r="H4" s="6" t="s">
        <v>42</v>
      </c>
      <c r="I4" s="62">
        <v>45163</v>
      </c>
    </row>
    <row r="5" s="1" customFormat="1" ht="21" customHeight="1" spans="1:9">
      <c r="A5" s="8" t="s">
        <v>144</v>
      </c>
      <c r="B5" s="9" t="s">
        <v>14</v>
      </c>
      <c r="C5" s="9"/>
      <c r="D5" s="10"/>
      <c r="E5" s="9"/>
      <c r="F5" s="9"/>
      <c r="G5" s="9"/>
      <c r="H5" s="9"/>
      <c r="I5" s="9"/>
    </row>
    <row r="6" s="1" customFormat="1" ht="21" customHeight="1" spans="1:9">
      <c r="A6" s="11" t="s">
        <v>145</v>
      </c>
      <c r="B6" s="9" t="s">
        <v>146</v>
      </c>
      <c r="C6" s="9"/>
      <c r="D6" s="10"/>
      <c r="E6" s="12"/>
      <c r="F6" s="9" t="s">
        <v>147</v>
      </c>
      <c r="G6" s="9" t="s">
        <v>44</v>
      </c>
      <c r="H6" s="9"/>
      <c r="I6" s="9"/>
    </row>
    <row r="7" s="2" customFormat="1" ht="24" customHeight="1" spans="1:9">
      <c r="A7" s="13" t="s">
        <v>148</v>
      </c>
      <c r="B7" s="14" t="s">
        <v>46</v>
      </c>
      <c r="C7" s="14"/>
      <c r="D7" s="15" t="s">
        <v>149</v>
      </c>
      <c r="E7" s="16" t="s">
        <v>150</v>
      </c>
      <c r="F7" s="15" t="s">
        <v>151</v>
      </c>
      <c r="G7" s="16" t="s">
        <v>152</v>
      </c>
      <c r="H7" s="17"/>
      <c r="I7" s="40"/>
    </row>
    <row r="8" customFormat="1" ht="18" customHeight="1" spans="1:9">
      <c r="A8" s="18"/>
      <c r="B8" s="14" t="s">
        <v>153</v>
      </c>
      <c r="C8" s="14"/>
      <c r="D8" s="19">
        <f t="shared" ref="D8:F8" si="0">D9+D12</f>
        <v>110000</v>
      </c>
      <c r="E8" s="20">
        <f t="shared" si="0"/>
        <v>0</v>
      </c>
      <c r="F8" s="20">
        <f t="shared" si="0"/>
        <v>109832.5</v>
      </c>
      <c r="G8" s="21">
        <f>F8/(D8+E8)</f>
        <v>0.998477272727273</v>
      </c>
      <c r="H8" s="61"/>
      <c r="I8" s="63"/>
    </row>
    <row r="9" customFormat="1" ht="18" customHeight="1" spans="1:9">
      <c r="A9" s="18"/>
      <c r="B9" s="22" t="s">
        <v>154</v>
      </c>
      <c r="C9" s="22"/>
      <c r="D9" s="19">
        <f t="shared" ref="D9:F9" si="1">D10+D11</f>
        <v>110000</v>
      </c>
      <c r="E9" s="20">
        <f t="shared" si="1"/>
        <v>0</v>
      </c>
      <c r="F9" s="20">
        <f t="shared" si="1"/>
        <v>109832.5</v>
      </c>
      <c r="G9" s="16" t="s">
        <v>52</v>
      </c>
      <c r="H9" s="17"/>
      <c r="I9" s="40"/>
    </row>
    <row r="10" s="1" customFormat="1" ht="18" customHeight="1" spans="1:9">
      <c r="A10" s="23"/>
      <c r="B10" s="24" t="s">
        <v>155</v>
      </c>
      <c r="C10" s="24"/>
      <c r="D10" s="11">
        <v>110000</v>
      </c>
      <c r="E10" s="25"/>
      <c r="F10" s="20">
        <v>109832.5</v>
      </c>
      <c r="G10" s="16" t="s">
        <v>52</v>
      </c>
      <c r="H10" s="17"/>
      <c r="I10" s="40"/>
    </row>
    <row r="11" s="1" customFormat="1" ht="18" customHeight="1" spans="1:9">
      <c r="A11" s="23"/>
      <c r="B11" s="24" t="s">
        <v>156</v>
      </c>
      <c r="C11" s="24"/>
      <c r="D11" s="11"/>
      <c r="E11" s="25"/>
      <c r="F11" s="26"/>
      <c r="G11" s="16" t="s">
        <v>52</v>
      </c>
      <c r="H11" s="17"/>
      <c r="I11" s="40"/>
    </row>
    <row r="12" s="1" customFormat="1" ht="18" customHeight="1" spans="1:9">
      <c r="A12" s="27"/>
      <c r="B12" s="24" t="s">
        <v>54</v>
      </c>
      <c r="C12" s="24"/>
      <c r="D12" s="11"/>
      <c r="E12" s="25"/>
      <c r="F12" s="26"/>
      <c r="G12" s="16" t="s">
        <v>52</v>
      </c>
      <c r="H12" s="17"/>
      <c r="I12" s="40"/>
    </row>
    <row r="13" customFormat="1" ht="18" customHeight="1" spans="1:9">
      <c r="A13" s="13" t="s">
        <v>55</v>
      </c>
      <c r="B13" s="14" t="s">
        <v>56</v>
      </c>
      <c r="C13" s="14"/>
      <c r="D13" s="15"/>
      <c r="E13" s="14"/>
      <c r="F13" s="14" t="s">
        <v>57</v>
      </c>
      <c r="G13" s="14"/>
      <c r="H13" s="14"/>
      <c r="I13" s="14"/>
    </row>
    <row r="14" s="1" customFormat="1" ht="46" customHeight="1" spans="1:9">
      <c r="A14" s="23"/>
      <c r="B14" s="10" t="s">
        <v>219</v>
      </c>
      <c r="C14" s="10"/>
      <c r="D14" s="10"/>
      <c r="E14" s="10"/>
      <c r="F14" s="10" t="s">
        <v>219</v>
      </c>
      <c r="G14" s="10"/>
      <c r="H14" s="10"/>
      <c r="I14" s="10"/>
    </row>
    <row r="15" customFormat="1" ht="33" customHeight="1" spans="1:9">
      <c r="A15" s="9" t="s">
        <v>59</v>
      </c>
      <c r="B15" s="28" t="s">
        <v>60</v>
      </c>
      <c r="C15" s="28" t="s">
        <v>61</v>
      </c>
      <c r="D15" s="29" t="s">
        <v>62</v>
      </c>
      <c r="E15" s="30" t="s">
        <v>63</v>
      </c>
      <c r="F15" s="28" t="s">
        <v>64</v>
      </c>
      <c r="G15" s="28" t="s">
        <v>65</v>
      </c>
      <c r="H15" s="28" t="s">
        <v>66</v>
      </c>
      <c r="I15" s="45" t="s">
        <v>67</v>
      </c>
    </row>
    <row r="16" customFormat="1" ht="19" customHeight="1" spans="1:9">
      <c r="A16" s="9"/>
      <c r="B16" s="29" t="s">
        <v>159</v>
      </c>
      <c r="C16" s="31" t="s">
        <v>160</v>
      </c>
      <c r="D16" s="32" t="s">
        <v>161</v>
      </c>
      <c r="E16" s="33" t="s">
        <v>162</v>
      </c>
      <c r="F16" s="9" t="s">
        <v>72</v>
      </c>
      <c r="G16" s="9">
        <v>2</v>
      </c>
      <c r="H16" s="9">
        <v>2</v>
      </c>
      <c r="I16" s="46"/>
    </row>
    <row r="17" customFormat="1" ht="19" customHeight="1" spans="1:9">
      <c r="A17" s="9"/>
      <c r="B17" s="28"/>
      <c r="C17" s="28"/>
      <c r="D17" s="32" t="s">
        <v>70</v>
      </c>
      <c r="E17" s="33" t="s">
        <v>71</v>
      </c>
      <c r="F17" s="9" t="s">
        <v>72</v>
      </c>
      <c r="G17" s="9">
        <v>2</v>
      </c>
      <c r="H17" s="9">
        <v>2</v>
      </c>
      <c r="I17" s="46"/>
    </row>
    <row r="18" customFormat="1" ht="19" customHeight="1" spans="1:9">
      <c r="A18" s="9"/>
      <c r="B18" s="28"/>
      <c r="C18" s="30"/>
      <c r="D18" s="32" t="s">
        <v>73</v>
      </c>
      <c r="E18" s="33" t="s">
        <v>74</v>
      </c>
      <c r="F18" s="9" t="s">
        <v>72</v>
      </c>
      <c r="G18" s="9">
        <v>2</v>
      </c>
      <c r="H18" s="9">
        <v>2</v>
      </c>
      <c r="I18" s="46"/>
    </row>
    <row r="19" customFormat="1" ht="19" customHeight="1" spans="1:9">
      <c r="A19" s="9"/>
      <c r="B19" s="28"/>
      <c r="C19" s="31" t="s">
        <v>163</v>
      </c>
      <c r="D19" s="32" t="s">
        <v>164</v>
      </c>
      <c r="E19" s="34">
        <v>1</v>
      </c>
      <c r="F19" s="35">
        <v>1</v>
      </c>
      <c r="G19" s="9">
        <v>2</v>
      </c>
      <c r="H19" s="9">
        <v>2</v>
      </c>
      <c r="I19" s="46"/>
    </row>
    <row r="20" customFormat="1" ht="19" customHeight="1" spans="1:9">
      <c r="A20" s="9"/>
      <c r="B20" s="28"/>
      <c r="C20" s="30"/>
      <c r="D20" s="32" t="s">
        <v>165</v>
      </c>
      <c r="E20" s="36">
        <v>1</v>
      </c>
      <c r="F20" s="35">
        <v>1</v>
      </c>
      <c r="G20" s="9">
        <v>2</v>
      </c>
      <c r="H20" s="9">
        <v>2</v>
      </c>
      <c r="I20" s="46"/>
    </row>
    <row r="21" customFormat="1" ht="19" customHeight="1" spans="1:9">
      <c r="A21" s="9"/>
      <c r="B21" s="29" t="s">
        <v>166</v>
      </c>
      <c r="C21" s="31" t="s">
        <v>167</v>
      </c>
      <c r="D21" s="32" t="s">
        <v>94</v>
      </c>
      <c r="E21" s="37" t="s">
        <v>95</v>
      </c>
      <c r="F21" s="37" t="s">
        <v>72</v>
      </c>
      <c r="G21" s="9">
        <v>2</v>
      </c>
      <c r="H21" s="9">
        <v>2</v>
      </c>
      <c r="I21" s="46"/>
    </row>
    <row r="22" customFormat="1" ht="19" customHeight="1" spans="1:9">
      <c r="A22" s="9"/>
      <c r="B22" s="28"/>
      <c r="C22" s="28"/>
      <c r="D22" s="32" t="s">
        <v>168</v>
      </c>
      <c r="E22" s="37" t="s">
        <v>169</v>
      </c>
      <c r="F22" s="37" t="s">
        <v>72</v>
      </c>
      <c r="G22" s="9">
        <v>2</v>
      </c>
      <c r="H22" s="9">
        <v>2</v>
      </c>
      <c r="I22" s="46"/>
    </row>
    <row r="23" customFormat="1" ht="19" customHeight="1" spans="1:9">
      <c r="A23" s="9"/>
      <c r="B23" s="28"/>
      <c r="C23" s="30"/>
      <c r="D23" s="32" t="s">
        <v>170</v>
      </c>
      <c r="E23" s="37" t="s">
        <v>171</v>
      </c>
      <c r="F23" s="37" t="s">
        <v>72</v>
      </c>
      <c r="G23" s="9">
        <v>1</v>
      </c>
      <c r="H23" s="9">
        <v>1</v>
      </c>
      <c r="I23" s="46"/>
    </row>
    <row r="24" customFormat="1" ht="19" customHeight="1" spans="1:9">
      <c r="A24" s="9"/>
      <c r="B24" s="28"/>
      <c r="C24" s="31" t="s">
        <v>172</v>
      </c>
      <c r="D24" s="32" t="s">
        <v>94</v>
      </c>
      <c r="E24" s="37" t="s">
        <v>95</v>
      </c>
      <c r="F24" s="37" t="s">
        <v>72</v>
      </c>
      <c r="G24" s="9">
        <v>2</v>
      </c>
      <c r="H24" s="9">
        <v>2</v>
      </c>
      <c r="I24" s="46"/>
    </row>
    <row r="25" customFormat="1" ht="19" customHeight="1" spans="1:9">
      <c r="A25" s="9"/>
      <c r="B25" s="28"/>
      <c r="C25" s="28"/>
      <c r="D25" s="32" t="s">
        <v>96</v>
      </c>
      <c r="E25" s="37" t="s">
        <v>97</v>
      </c>
      <c r="F25" s="37" t="s">
        <v>72</v>
      </c>
      <c r="G25" s="9">
        <v>2</v>
      </c>
      <c r="H25" s="9">
        <v>2</v>
      </c>
      <c r="I25" s="46"/>
    </row>
    <row r="26" customFormat="1" ht="19" customHeight="1" spans="1:9">
      <c r="A26" s="9"/>
      <c r="B26" s="28"/>
      <c r="C26" s="28"/>
      <c r="D26" s="32" t="s">
        <v>173</v>
      </c>
      <c r="E26" s="37" t="s">
        <v>169</v>
      </c>
      <c r="F26" s="37" t="s">
        <v>72</v>
      </c>
      <c r="G26" s="9">
        <v>1</v>
      </c>
      <c r="H26" s="9">
        <v>1</v>
      </c>
      <c r="I26" s="46"/>
    </row>
    <row r="27" customFormat="1" ht="19" customHeight="1" spans="1:9">
      <c r="A27" s="9"/>
      <c r="B27" s="28"/>
      <c r="C27" s="30"/>
      <c r="D27" s="32" t="s">
        <v>174</v>
      </c>
      <c r="E27" s="36">
        <v>1</v>
      </c>
      <c r="F27" s="38">
        <v>0.9984</v>
      </c>
      <c r="G27" s="9">
        <v>10</v>
      </c>
      <c r="H27" s="9">
        <v>10</v>
      </c>
      <c r="I27" s="46"/>
    </row>
    <row r="28" s="1" customFormat="1" ht="19" customHeight="1" spans="1:9">
      <c r="A28" s="9"/>
      <c r="B28" s="29" t="s">
        <v>175</v>
      </c>
      <c r="C28" s="12" t="s">
        <v>108</v>
      </c>
      <c r="D28" s="10" t="s">
        <v>220</v>
      </c>
      <c r="E28" s="51" t="s">
        <v>221</v>
      </c>
      <c r="F28" s="51" t="s">
        <v>221</v>
      </c>
      <c r="G28" s="9">
        <v>5</v>
      </c>
      <c r="H28" s="9">
        <v>5</v>
      </c>
      <c r="I28" s="48"/>
    </row>
    <row r="29" s="1" customFormat="1" ht="19" customHeight="1" spans="1:9">
      <c r="A29" s="9"/>
      <c r="B29" s="23"/>
      <c r="C29" s="54" t="s">
        <v>111</v>
      </c>
      <c r="D29" s="10" t="s">
        <v>222</v>
      </c>
      <c r="E29" s="94" t="s">
        <v>223</v>
      </c>
      <c r="F29" s="94" t="s">
        <v>223</v>
      </c>
      <c r="G29" s="9">
        <v>10</v>
      </c>
      <c r="H29" s="9">
        <v>10</v>
      </c>
      <c r="I29" s="48"/>
    </row>
    <row r="30" s="1" customFormat="1" ht="19" customHeight="1" spans="1:9">
      <c r="A30" s="9"/>
      <c r="B30" s="23"/>
      <c r="C30" s="55"/>
      <c r="D30" s="10"/>
      <c r="E30" s="52"/>
      <c r="F30" s="36"/>
      <c r="G30" s="9"/>
      <c r="H30" s="9"/>
      <c r="I30" s="48"/>
    </row>
    <row r="31" s="1" customFormat="1" ht="19" customHeight="1" spans="1:9">
      <c r="A31" s="9"/>
      <c r="B31" s="23"/>
      <c r="C31" s="12" t="s">
        <v>179</v>
      </c>
      <c r="D31" s="10" t="s">
        <v>224</v>
      </c>
      <c r="E31" s="94" t="s">
        <v>223</v>
      </c>
      <c r="F31" s="94" t="s">
        <v>223</v>
      </c>
      <c r="G31" s="9">
        <v>10</v>
      </c>
      <c r="H31" s="9">
        <v>10</v>
      </c>
      <c r="I31" s="48"/>
    </row>
    <row r="32" s="1" customFormat="1" ht="19" customHeight="1" spans="1:9">
      <c r="A32" s="9"/>
      <c r="B32" s="23"/>
      <c r="C32" s="12" t="s">
        <v>182</v>
      </c>
      <c r="D32" s="10" t="s">
        <v>121</v>
      </c>
      <c r="E32" s="94" t="s">
        <v>223</v>
      </c>
      <c r="F32" s="36">
        <v>1</v>
      </c>
      <c r="G32" s="9">
        <v>10</v>
      </c>
      <c r="H32" s="9">
        <v>10</v>
      </c>
      <c r="I32" s="48"/>
    </row>
    <row r="33" s="1" customFormat="1" ht="19" customHeight="1" spans="1:9">
      <c r="A33" s="9"/>
      <c r="B33" s="23"/>
      <c r="C33" s="12"/>
      <c r="D33" s="10"/>
      <c r="E33" s="9"/>
      <c r="F33" s="12"/>
      <c r="G33" s="8"/>
      <c r="H33" s="8"/>
      <c r="I33" s="48"/>
    </row>
    <row r="34" s="1" customFormat="1" ht="19" customHeight="1" spans="1:9">
      <c r="A34" s="9"/>
      <c r="B34" s="29" t="s">
        <v>183</v>
      </c>
      <c r="C34" s="10" t="s">
        <v>184</v>
      </c>
      <c r="D34" s="10" t="s">
        <v>225</v>
      </c>
      <c r="E34" s="52" t="s">
        <v>226</v>
      </c>
      <c r="F34" s="52" t="s">
        <v>72</v>
      </c>
      <c r="G34" s="9">
        <v>25</v>
      </c>
      <c r="H34" s="9">
        <v>25</v>
      </c>
      <c r="I34" s="48"/>
    </row>
    <row r="35" s="1" customFormat="1" ht="19" customHeight="1" spans="1:9">
      <c r="A35" s="9"/>
      <c r="B35" s="23"/>
      <c r="C35" s="10"/>
      <c r="D35" s="10"/>
      <c r="E35" s="52"/>
      <c r="F35" s="52"/>
      <c r="G35" s="9"/>
      <c r="H35" s="9"/>
      <c r="I35" s="48"/>
    </row>
    <row r="36" s="1" customFormat="1" ht="19" customHeight="1" spans="1:9">
      <c r="A36" s="9"/>
      <c r="B36" s="29" t="s">
        <v>190</v>
      </c>
      <c r="C36" s="12" t="s">
        <v>191</v>
      </c>
      <c r="D36" s="10" t="s">
        <v>192</v>
      </c>
      <c r="E36" s="52" t="s">
        <v>193</v>
      </c>
      <c r="F36" s="52" t="s">
        <v>193</v>
      </c>
      <c r="G36" s="9">
        <v>10</v>
      </c>
      <c r="H36" s="9">
        <v>10</v>
      </c>
      <c r="I36" s="48"/>
    </row>
    <row r="37" s="1" customFormat="1" ht="19" customHeight="1" spans="1:9">
      <c r="A37" s="9"/>
      <c r="B37" s="27"/>
      <c r="C37" s="12"/>
      <c r="D37" s="10"/>
      <c r="E37" s="9"/>
      <c r="F37" s="12"/>
      <c r="G37" s="8"/>
      <c r="H37" s="8"/>
      <c r="I37" s="48"/>
    </row>
    <row r="38" ht="16" customHeight="1" spans="1:9">
      <c r="A38" s="16" t="s">
        <v>135</v>
      </c>
      <c r="B38" s="17"/>
      <c r="C38" s="17"/>
      <c r="D38" s="17"/>
      <c r="E38" s="17"/>
      <c r="F38" s="40"/>
      <c r="G38" s="14">
        <f>SUM(G16:G37)</f>
        <v>100</v>
      </c>
      <c r="H38" s="14">
        <f>SUM(H16:H37)</f>
        <v>100</v>
      </c>
      <c r="I38" s="46"/>
    </row>
    <row r="39" s="1" customFormat="1" ht="36" customHeight="1" spans="1:9">
      <c r="A39" s="8" t="s">
        <v>136</v>
      </c>
      <c r="B39" s="41" t="s">
        <v>208</v>
      </c>
      <c r="C39" s="42"/>
      <c r="D39" s="42"/>
      <c r="E39" s="42"/>
      <c r="F39" s="42"/>
      <c r="G39" s="42"/>
      <c r="H39" s="42"/>
      <c r="I39" s="49"/>
    </row>
    <row r="40" s="1" customFormat="1" ht="18" customHeight="1" spans="1:8">
      <c r="A40" s="6"/>
      <c r="B40" s="6" t="s">
        <v>195</v>
      </c>
      <c r="C40" s="6" t="s">
        <v>196</v>
      </c>
      <c r="D40" s="7"/>
      <c r="E40" s="6"/>
      <c r="F40" s="6"/>
      <c r="G40" s="6"/>
      <c r="H40" s="6"/>
    </row>
    <row r="41" ht="33" customHeight="1" spans="1:9">
      <c r="A41" s="43" t="s">
        <v>197</v>
      </c>
      <c r="B41" s="43"/>
      <c r="C41" s="43"/>
      <c r="D41" s="43"/>
      <c r="E41" s="43"/>
      <c r="F41" s="43"/>
      <c r="G41" s="43"/>
      <c r="H41" s="43"/>
      <c r="I41" s="43"/>
    </row>
    <row r="42" ht="17" customHeight="1" spans="1:9">
      <c r="A42" s="44" t="s">
        <v>139</v>
      </c>
      <c r="B42" s="44"/>
      <c r="C42" s="44"/>
      <c r="D42" s="44"/>
      <c r="E42" s="44"/>
      <c r="F42" s="44"/>
      <c r="G42" s="44"/>
      <c r="H42" s="44"/>
      <c r="I42" s="44"/>
    </row>
    <row r="43" ht="29" customHeight="1" spans="1:9">
      <c r="A43" s="43" t="s">
        <v>140</v>
      </c>
      <c r="B43" s="43"/>
      <c r="C43" s="43"/>
      <c r="D43" s="43"/>
      <c r="E43" s="43"/>
      <c r="F43" s="43"/>
      <c r="G43" s="43"/>
      <c r="H43" s="43"/>
      <c r="I43" s="43"/>
    </row>
    <row r="44" ht="33" customHeight="1" spans="1:9">
      <c r="A44" s="43" t="s">
        <v>141</v>
      </c>
      <c r="B44" s="43"/>
      <c r="C44" s="43"/>
      <c r="D44" s="43"/>
      <c r="E44" s="43"/>
      <c r="F44" s="43"/>
      <c r="G44" s="43"/>
      <c r="H44" s="43"/>
      <c r="I44" s="43"/>
    </row>
  </sheetData>
  <mergeCells count="39">
    <mergeCell ref="A2:I2"/>
    <mergeCell ref="B5:I5"/>
    <mergeCell ref="B6:E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E13"/>
    <mergeCell ref="F13:I13"/>
    <mergeCell ref="B14:E14"/>
    <mergeCell ref="F14:I14"/>
    <mergeCell ref="A38:F38"/>
    <mergeCell ref="B39:I39"/>
    <mergeCell ref="A41:I41"/>
    <mergeCell ref="A42:I42"/>
    <mergeCell ref="A43:I43"/>
    <mergeCell ref="A44:I44"/>
    <mergeCell ref="A7:A12"/>
    <mergeCell ref="A13:A14"/>
    <mergeCell ref="A15:A37"/>
    <mergeCell ref="B16:B20"/>
    <mergeCell ref="B21:B27"/>
    <mergeCell ref="B28:B33"/>
    <mergeCell ref="B34:B35"/>
    <mergeCell ref="B36:B37"/>
    <mergeCell ref="C16:C18"/>
    <mergeCell ref="C19:C20"/>
    <mergeCell ref="C21:C23"/>
    <mergeCell ref="C24:C27"/>
    <mergeCell ref="C29:C3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17" workbookViewId="0">
      <selection activeCell="B4" sqref="B4:I4"/>
    </sheetView>
  </sheetViews>
  <sheetFormatPr defaultColWidth="9" defaultRowHeight="13.5"/>
  <cols>
    <col min="6" max="6" width="14" customWidth="1"/>
  </cols>
  <sheetData>
    <row r="1" ht="20.25" spans="1:9">
      <c r="A1" s="4" t="s">
        <v>142</v>
      </c>
      <c r="B1" s="4"/>
      <c r="C1" s="4"/>
      <c r="D1" s="4"/>
      <c r="E1" s="4"/>
      <c r="F1" s="4"/>
      <c r="G1" s="4"/>
      <c r="H1" s="4"/>
      <c r="I1" s="4"/>
    </row>
    <row r="2" spans="1:8">
      <c r="A2" s="5"/>
      <c r="B2" s="5"/>
      <c r="C2" s="5"/>
      <c r="D2" s="3"/>
      <c r="E2" s="5" t="s">
        <v>143</v>
      </c>
      <c r="F2" s="5"/>
      <c r="G2" s="5"/>
      <c r="H2" s="5"/>
    </row>
    <row r="3" spans="1:9">
      <c r="A3" s="6" t="s">
        <v>227</v>
      </c>
      <c r="B3" s="6"/>
      <c r="C3" s="6"/>
      <c r="D3" s="7"/>
      <c r="E3" s="6"/>
      <c r="F3" s="6"/>
      <c r="G3" s="6"/>
      <c r="H3" s="6" t="s">
        <v>228</v>
      </c>
      <c r="I3" s="1"/>
    </row>
    <row r="4" spans="1:9">
      <c r="A4" s="8" t="s">
        <v>144</v>
      </c>
      <c r="B4" s="9" t="s">
        <v>16</v>
      </c>
      <c r="C4" s="9"/>
      <c r="D4" s="10"/>
      <c r="E4" s="9"/>
      <c r="F4" s="9"/>
      <c r="G4" s="9"/>
      <c r="H4" s="9"/>
      <c r="I4" s="9"/>
    </row>
    <row r="5" spans="1:9">
      <c r="A5" s="11" t="s">
        <v>145</v>
      </c>
      <c r="B5" s="9" t="s">
        <v>146</v>
      </c>
      <c r="C5" s="9"/>
      <c r="D5" s="10"/>
      <c r="E5" s="12"/>
      <c r="F5" s="9" t="s">
        <v>147</v>
      </c>
      <c r="G5" s="9" t="s">
        <v>44</v>
      </c>
      <c r="H5" s="9"/>
      <c r="I5" s="9"/>
    </row>
    <row r="6" ht="22.5" spans="1:9">
      <c r="A6" s="13" t="s">
        <v>148</v>
      </c>
      <c r="B6" s="14" t="s">
        <v>46</v>
      </c>
      <c r="C6" s="14"/>
      <c r="D6" s="15" t="s">
        <v>149</v>
      </c>
      <c r="E6" s="16" t="s">
        <v>150</v>
      </c>
      <c r="F6" s="15" t="s">
        <v>151</v>
      </c>
      <c r="G6" s="16" t="s">
        <v>152</v>
      </c>
      <c r="H6" s="17"/>
      <c r="I6" s="40"/>
    </row>
    <row r="7" spans="1:9">
      <c r="A7" s="18"/>
      <c r="B7" s="14" t="s">
        <v>153</v>
      </c>
      <c r="C7" s="14"/>
      <c r="D7" s="19">
        <v>142500</v>
      </c>
      <c r="E7" s="20">
        <f>E8+E11</f>
        <v>0</v>
      </c>
      <c r="F7" s="20">
        <v>142059</v>
      </c>
      <c r="G7" s="50">
        <v>0.9969</v>
      </c>
      <c r="H7" s="17"/>
      <c r="I7" s="40"/>
    </row>
    <row r="8" spans="1:9">
      <c r="A8" s="18"/>
      <c r="B8" s="22" t="s">
        <v>154</v>
      </c>
      <c r="C8" s="22"/>
      <c r="D8" s="19">
        <v>142500</v>
      </c>
      <c r="E8" s="20">
        <f>E9+E10</f>
        <v>0</v>
      </c>
      <c r="F8" s="20">
        <v>142059</v>
      </c>
      <c r="G8" s="16" t="s">
        <v>52</v>
      </c>
      <c r="H8" s="17"/>
      <c r="I8" s="40"/>
    </row>
    <row r="9" spans="1:9">
      <c r="A9" s="23"/>
      <c r="B9" s="24" t="s">
        <v>155</v>
      </c>
      <c r="C9" s="24"/>
      <c r="D9" s="11">
        <v>142500</v>
      </c>
      <c r="E9" s="25"/>
      <c r="F9" s="20">
        <v>142059</v>
      </c>
      <c r="G9" s="16" t="s">
        <v>52</v>
      </c>
      <c r="H9" s="17"/>
      <c r="I9" s="40"/>
    </row>
    <row r="10" spans="1:9">
      <c r="A10" s="23"/>
      <c r="B10" s="24" t="s">
        <v>156</v>
      </c>
      <c r="C10" s="24"/>
      <c r="D10" s="11"/>
      <c r="E10" s="25"/>
      <c r="F10" s="26"/>
      <c r="G10" s="16" t="s">
        <v>52</v>
      </c>
      <c r="H10" s="17"/>
      <c r="I10" s="40"/>
    </row>
    <row r="11" spans="1:9">
      <c r="A11" s="27"/>
      <c r="B11" s="24" t="s">
        <v>54</v>
      </c>
      <c r="C11" s="24"/>
      <c r="D11" s="11"/>
      <c r="E11" s="25"/>
      <c r="F11" s="26"/>
      <c r="G11" s="16" t="s">
        <v>52</v>
      </c>
      <c r="H11" s="17"/>
      <c r="I11" s="40"/>
    </row>
    <row r="12" spans="1:9">
      <c r="A12" s="13" t="s">
        <v>55</v>
      </c>
      <c r="B12" s="14" t="s">
        <v>56</v>
      </c>
      <c r="C12" s="14"/>
      <c r="D12" s="15"/>
      <c r="E12" s="14"/>
      <c r="F12" s="14" t="s">
        <v>57</v>
      </c>
      <c r="G12" s="14"/>
      <c r="H12" s="14"/>
      <c r="I12" s="14"/>
    </row>
    <row r="13" ht="47" customHeight="1" spans="1:9">
      <c r="A13" s="23"/>
      <c r="B13" s="10" t="s">
        <v>229</v>
      </c>
      <c r="C13" s="10"/>
      <c r="D13" s="10"/>
      <c r="E13" s="10"/>
      <c r="F13" s="10" t="s">
        <v>230</v>
      </c>
      <c r="G13" s="10"/>
      <c r="H13" s="10"/>
      <c r="I13" s="10"/>
    </row>
    <row r="14" ht="22.5" spans="1:9">
      <c r="A14" s="9" t="s">
        <v>59</v>
      </c>
      <c r="B14" s="28" t="s">
        <v>60</v>
      </c>
      <c r="C14" s="28" t="s">
        <v>61</v>
      </c>
      <c r="D14" s="29" t="s">
        <v>62</v>
      </c>
      <c r="E14" s="30" t="s">
        <v>63</v>
      </c>
      <c r="F14" s="28" t="s">
        <v>64</v>
      </c>
      <c r="G14" s="28" t="s">
        <v>65</v>
      </c>
      <c r="H14" s="28" t="s">
        <v>66</v>
      </c>
      <c r="I14" s="45" t="s">
        <v>67</v>
      </c>
    </row>
    <row r="15" ht="22.5" spans="1:9">
      <c r="A15" s="9"/>
      <c r="B15" s="29" t="s">
        <v>159</v>
      </c>
      <c r="C15" s="31" t="s">
        <v>160</v>
      </c>
      <c r="D15" s="32" t="s">
        <v>161</v>
      </c>
      <c r="E15" s="33" t="s">
        <v>162</v>
      </c>
      <c r="F15" s="9" t="s">
        <v>72</v>
      </c>
      <c r="G15" s="9">
        <v>2</v>
      </c>
      <c r="H15" s="9">
        <v>2</v>
      </c>
      <c r="I15" s="46"/>
    </row>
    <row r="16" ht="22.5" spans="1:9">
      <c r="A16" s="9"/>
      <c r="B16" s="28"/>
      <c r="C16" s="28"/>
      <c r="D16" s="32" t="s">
        <v>70</v>
      </c>
      <c r="E16" s="33" t="s">
        <v>71</v>
      </c>
      <c r="F16" s="9" t="s">
        <v>72</v>
      </c>
      <c r="G16" s="9">
        <v>2</v>
      </c>
      <c r="H16" s="9">
        <v>2</v>
      </c>
      <c r="I16" s="46"/>
    </row>
    <row r="17" ht="22.5" spans="1:9">
      <c r="A17" s="9"/>
      <c r="B17" s="28"/>
      <c r="C17" s="30"/>
      <c r="D17" s="32" t="s">
        <v>73</v>
      </c>
      <c r="E17" s="33" t="s">
        <v>74</v>
      </c>
      <c r="F17" s="9" t="s">
        <v>72</v>
      </c>
      <c r="G17" s="9">
        <v>2</v>
      </c>
      <c r="H17" s="9">
        <v>2</v>
      </c>
      <c r="I17" s="46"/>
    </row>
    <row r="18" spans="1:9">
      <c r="A18" s="9"/>
      <c r="B18" s="28"/>
      <c r="C18" s="31" t="s">
        <v>163</v>
      </c>
      <c r="D18" s="32" t="s">
        <v>164</v>
      </c>
      <c r="E18" s="34">
        <v>1</v>
      </c>
      <c r="F18" s="35">
        <v>1</v>
      </c>
      <c r="G18" s="9">
        <v>2</v>
      </c>
      <c r="H18" s="9">
        <v>2</v>
      </c>
      <c r="I18" s="46"/>
    </row>
    <row r="19" spans="1:9">
      <c r="A19" s="9"/>
      <c r="B19" s="28"/>
      <c r="C19" s="30"/>
      <c r="D19" s="32" t="s">
        <v>165</v>
      </c>
      <c r="E19" s="36">
        <v>1</v>
      </c>
      <c r="F19" s="35">
        <v>1</v>
      </c>
      <c r="G19" s="9">
        <v>2</v>
      </c>
      <c r="H19" s="9">
        <v>2</v>
      </c>
      <c r="I19" s="46"/>
    </row>
    <row r="20" ht="22.5" spans="1:9">
      <c r="A20" s="9"/>
      <c r="B20" s="29" t="s">
        <v>166</v>
      </c>
      <c r="C20" s="31" t="s">
        <v>167</v>
      </c>
      <c r="D20" s="32" t="s">
        <v>94</v>
      </c>
      <c r="E20" s="37" t="s">
        <v>95</v>
      </c>
      <c r="F20" s="37" t="s">
        <v>72</v>
      </c>
      <c r="G20" s="9">
        <v>2</v>
      </c>
      <c r="H20" s="9">
        <v>2</v>
      </c>
      <c r="I20" s="46"/>
    </row>
    <row r="21" ht="22.5" spans="1:9">
      <c r="A21" s="9"/>
      <c r="B21" s="28"/>
      <c r="C21" s="28"/>
      <c r="D21" s="32" t="s">
        <v>168</v>
      </c>
      <c r="E21" s="37" t="s">
        <v>169</v>
      </c>
      <c r="F21" s="37" t="s">
        <v>72</v>
      </c>
      <c r="G21" s="9">
        <v>2</v>
      </c>
      <c r="H21" s="9">
        <v>2</v>
      </c>
      <c r="I21" s="46"/>
    </row>
    <row r="22" ht="22.5" spans="1:9">
      <c r="A22" s="9"/>
      <c r="B22" s="28"/>
      <c r="C22" s="30"/>
      <c r="D22" s="32" t="s">
        <v>170</v>
      </c>
      <c r="E22" s="37" t="s">
        <v>171</v>
      </c>
      <c r="F22" s="37" t="s">
        <v>72</v>
      </c>
      <c r="G22" s="9">
        <v>1</v>
      </c>
      <c r="H22" s="9">
        <v>1</v>
      </c>
      <c r="I22" s="46"/>
    </row>
    <row r="23" ht="22.5" spans="1:9">
      <c r="A23" s="9"/>
      <c r="B23" s="28"/>
      <c r="C23" s="31" t="s">
        <v>172</v>
      </c>
      <c r="D23" s="32" t="s">
        <v>94</v>
      </c>
      <c r="E23" s="37" t="s">
        <v>95</v>
      </c>
      <c r="F23" s="37" t="s">
        <v>72</v>
      </c>
      <c r="G23" s="9">
        <v>2</v>
      </c>
      <c r="H23" s="9">
        <v>2</v>
      </c>
      <c r="I23" s="46"/>
    </row>
    <row r="24" ht="22.5" spans="1:9">
      <c r="A24" s="9"/>
      <c r="B24" s="28"/>
      <c r="C24" s="28"/>
      <c r="D24" s="32" t="s">
        <v>96</v>
      </c>
      <c r="E24" s="37" t="s">
        <v>97</v>
      </c>
      <c r="F24" s="37" t="s">
        <v>72</v>
      </c>
      <c r="G24" s="9">
        <v>2</v>
      </c>
      <c r="H24" s="9">
        <v>2</v>
      </c>
      <c r="I24" s="46"/>
    </row>
    <row r="25" ht="22.5" spans="1:9">
      <c r="A25" s="9"/>
      <c r="B25" s="28"/>
      <c r="C25" s="28"/>
      <c r="D25" s="32" t="s">
        <v>173</v>
      </c>
      <c r="E25" s="37" t="s">
        <v>169</v>
      </c>
      <c r="F25" s="37" t="s">
        <v>72</v>
      </c>
      <c r="G25" s="9">
        <v>1</v>
      </c>
      <c r="H25" s="9">
        <v>1</v>
      </c>
      <c r="I25" s="46"/>
    </row>
    <row r="26" ht="22.5" spans="1:9">
      <c r="A26" s="9"/>
      <c r="B26" s="28"/>
      <c r="C26" s="30"/>
      <c r="D26" s="32" t="s">
        <v>174</v>
      </c>
      <c r="E26" s="36">
        <v>1</v>
      </c>
      <c r="F26" s="38">
        <v>0.9969</v>
      </c>
      <c r="G26" s="9">
        <v>10</v>
      </c>
      <c r="H26" s="9">
        <v>10</v>
      </c>
      <c r="I26" s="47"/>
    </row>
    <row r="27" spans="1:9">
      <c r="A27" s="9"/>
      <c r="B27" s="29" t="s">
        <v>175</v>
      </c>
      <c r="C27" s="12" t="s">
        <v>108</v>
      </c>
      <c r="D27" s="10" t="s">
        <v>231</v>
      </c>
      <c r="E27" s="51" t="s">
        <v>232</v>
      </c>
      <c r="F27" s="51" t="s">
        <v>72</v>
      </c>
      <c r="G27" s="9">
        <v>5</v>
      </c>
      <c r="H27" s="9">
        <v>5</v>
      </c>
      <c r="I27" s="48"/>
    </row>
    <row r="28" ht="22.5" spans="1:9">
      <c r="A28" s="9"/>
      <c r="B28" s="23"/>
      <c r="C28" s="12" t="s">
        <v>111</v>
      </c>
      <c r="D28" s="10" t="s">
        <v>233</v>
      </c>
      <c r="E28" s="94" t="s">
        <v>223</v>
      </c>
      <c r="F28" s="36" t="s">
        <v>72</v>
      </c>
      <c r="G28" s="9">
        <v>10</v>
      </c>
      <c r="H28" s="9">
        <v>10</v>
      </c>
      <c r="I28" s="48"/>
    </row>
    <row r="29" ht="22.5" spans="1:9">
      <c r="A29" s="9"/>
      <c r="B29" s="23"/>
      <c r="C29" s="12" t="s">
        <v>179</v>
      </c>
      <c r="D29" s="10" t="s">
        <v>224</v>
      </c>
      <c r="E29" s="94" t="s">
        <v>223</v>
      </c>
      <c r="F29" s="36" t="s">
        <v>72</v>
      </c>
      <c r="G29" s="9">
        <v>10</v>
      </c>
      <c r="H29" s="9">
        <v>10</v>
      </c>
      <c r="I29" s="48"/>
    </row>
    <row r="30" ht="22.5" spans="1:9">
      <c r="A30" s="9"/>
      <c r="B30" s="23"/>
      <c r="C30" s="12" t="s">
        <v>182</v>
      </c>
      <c r="D30" s="10" t="s">
        <v>121</v>
      </c>
      <c r="E30" s="94" t="s">
        <v>223</v>
      </c>
      <c r="F30" s="36">
        <v>1</v>
      </c>
      <c r="G30" s="9">
        <v>10</v>
      </c>
      <c r="H30" s="9">
        <v>10</v>
      </c>
      <c r="I30" s="48"/>
    </row>
    <row r="31" spans="1:9">
      <c r="A31" s="9"/>
      <c r="B31" s="23"/>
      <c r="C31" s="12"/>
      <c r="D31" s="10"/>
      <c r="E31" s="9"/>
      <c r="F31" s="9"/>
      <c r="G31" s="9"/>
      <c r="H31" s="9"/>
      <c r="I31" s="48"/>
    </row>
    <row r="32" spans="1:9">
      <c r="A32" s="9"/>
      <c r="B32" s="23"/>
      <c r="C32" s="12"/>
      <c r="D32" s="10"/>
      <c r="E32" s="9"/>
      <c r="F32" s="9"/>
      <c r="G32" s="9"/>
      <c r="H32" s="9"/>
      <c r="I32" s="48"/>
    </row>
    <row r="33" ht="22.5" spans="1:9">
      <c r="A33" s="9"/>
      <c r="B33" s="29" t="s">
        <v>183</v>
      </c>
      <c r="C33" s="12" t="s">
        <v>184</v>
      </c>
      <c r="D33" s="10" t="s">
        <v>234</v>
      </c>
      <c r="E33" s="94" t="s">
        <v>223</v>
      </c>
      <c r="F33" s="35" t="s">
        <v>72</v>
      </c>
      <c r="G33" s="9">
        <v>15</v>
      </c>
      <c r="H33" s="9">
        <v>15</v>
      </c>
      <c r="I33" s="48"/>
    </row>
    <row r="34" spans="1:9">
      <c r="A34" s="9"/>
      <c r="B34" s="23"/>
      <c r="C34" s="58" t="s">
        <v>235</v>
      </c>
      <c r="D34" s="59" t="s">
        <v>236</v>
      </c>
      <c r="E34" s="59" t="s">
        <v>237</v>
      </c>
      <c r="F34" s="60" t="s">
        <v>72</v>
      </c>
      <c r="G34" s="60">
        <v>10</v>
      </c>
      <c r="H34" s="60">
        <v>10</v>
      </c>
      <c r="I34" s="60"/>
    </row>
    <row r="35" spans="1:9">
      <c r="A35" s="9"/>
      <c r="B35" s="29" t="s">
        <v>190</v>
      </c>
      <c r="C35" s="12" t="s">
        <v>191</v>
      </c>
      <c r="D35" s="10" t="s">
        <v>192</v>
      </c>
      <c r="E35" s="94" t="s">
        <v>223</v>
      </c>
      <c r="F35" s="36" t="s">
        <v>72</v>
      </c>
      <c r="G35" s="9">
        <v>10</v>
      </c>
      <c r="H35" s="9">
        <v>10</v>
      </c>
      <c r="I35" s="48"/>
    </row>
    <row r="36" spans="1:9">
      <c r="A36" s="9"/>
      <c r="B36" s="27"/>
      <c r="C36" s="12"/>
      <c r="D36" s="10"/>
      <c r="E36" s="9"/>
      <c r="F36" s="12"/>
      <c r="G36" s="8"/>
      <c r="H36" s="8"/>
      <c r="I36" s="48"/>
    </row>
    <row r="37" spans="1:9">
      <c r="A37" s="16" t="s">
        <v>135</v>
      </c>
      <c r="B37" s="17"/>
      <c r="C37" s="17"/>
      <c r="D37" s="17"/>
      <c r="E37" s="17"/>
      <c r="F37" s="40"/>
      <c r="G37" s="14">
        <f>SUM(G15:G36)</f>
        <v>100</v>
      </c>
      <c r="H37" s="14">
        <f>SUM(H15:H36)</f>
        <v>100</v>
      </c>
      <c r="I37" s="46"/>
    </row>
    <row r="38" spans="1:9">
      <c r="A38" s="8" t="s">
        <v>136</v>
      </c>
      <c r="B38" s="41" t="s">
        <v>208</v>
      </c>
      <c r="C38" s="42"/>
      <c r="D38" s="42"/>
      <c r="E38" s="42"/>
      <c r="F38" s="42"/>
      <c r="G38" s="42"/>
      <c r="H38" s="42"/>
      <c r="I38" s="49"/>
    </row>
    <row r="39" spans="1:9">
      <c r="A39" s="6"/>
      <c r="B39" s="6" t="s">
        <v>238</v>
      </c>
      <c r="C39" s="6"/>
      <c r="D39" s="7"/>
      <c r="E39" s="6"/>
      <c r="F39" s="6"/>
      <c r="G39" s="6"/>
      <c r="H39" s="6"/>
      <c r="I39" s="1"/>
    </row>
    <row r="40" spans="1:9">
      <c r="A40" s="43" t="s">
        <v>197</v>
      </c>
      <c r="B40" s="43"/>
      <c r="C40" s="43"/>
      <c r="D40" s="43"/>
      <c r="E40" s="43"/>
      <c r="F40" s="43"/>
      <c r="G40" s="43"/>
      <c r="H40" s="43"/>
      <c r="I40" s="43"/>
    </row>
    <row r="41" spans="1:9">
      <c r="A41" s="44" t="s">
        <v>139</v>
      </c>
      <c r="B41" s="44"/>
      <c r="C41" s="44"/>
      <c r="D41" s="44"/>
      <c r="E41" s="44"/>
      <c r="F41" s="44"/>
      <c r="G41" s="44"/>
      <c r="H41" s="44"/>
      <c r="I41" s="44"/>
    </row>
    <row r="42" spans="1:9">
      <c r="A42" s="43" t="s">
        <v>140</v>
      </c>
      <c r="B42" s="43"/>
      <c r="C42" s="43"/>
      <c r="D42" s="43"/>
      <c r="E42" s="43"/>
      <c r="F42" s="43"/>
      <c r="G42" s="43"/>
      <c r="H42" s="43"/>
      <c r="I42" s="43"/>
    </row>
    <row r="43" spans="1:9">
      <c r="A43" s="43" t="s">
        <v>141</v>
      </c>
      <c r="B43" s="43"/>
      <c r="C43" s="43"/>
      <c r="D43" s="43"/>
      <c r="E43" s="43"/>
      <c r="F43" s="43"/>
      <c r="G43" s="43"/>
      <c r="H43" s="43"/>
      <c r="I43" s="43"/>
    </row>
  </sheetData>
  <mergeCells count="38">
    <mergeCell ref="A1:I1"/>
    <mergeCell ref="B4:I4"/>
    <mergeCell ref="B5:E5"/>
    <mergeCell ref="G5:I5"/>
    <mergeCell ref="B6:C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E12"/>
    <mergeCell ref="F12:I12"/>
    <mergeCell ref="B13:E13"/>
    <mergeCell ref="F13:I13"/>
    <mergeCell ref="A37:F37"/>
    <mergeCell ref="B38:I38"/>
    <mergeCell ref="A40:I40"/>
    <mergeCell ref="A41:I41"/>
    <mergeCell ref="A42:I42"/>
    <mergeCell ref="A43:I43"/>
    <mergeCell ref="A6:A11"/>
    <mergeCell ref="A12:A13"/>
    <mergeCell ref="A14:A36"/>
    <mergeCell ref="B15:B19"/>
    <mergeCell ref="B20:B26"/>
    <mergeCell ref="B27:B32"/>
    <mergeCell ref="B33:B34"/>
    <mergeCell ref="B35:B36"/>
    <mergeCell ref="C15:C17"/>
    <mergeCell ref="C18:C19"/>
    <mergeCell ref="C20:C22"/>
    <mergeCell ref="C23:C2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33" workbookViewId="0">
      <selection activeCell="B4" sqref="B4:I4"/>
    </sheetView>
  </sheetViews>
  <sheetFormatPr defaultColWidth="9" defaultRowHeight="13.5"/>
  <cols>
    <col min="6" max="6" width="12.375" customWidth="1"/>
  </cols>
  <sheetData>
    <row r="1" ht="20.25" spans="1:9">
      <c r="A1" s="4" t="s">
        <v>142</v>
      </c>
      <c r="B1" s="4"/>
      <c r="C1" s="4"/>
      <c r="D1" s="4"/>
      <c r="E1" s="4"/>
      <c r="F1" s="4"/>
      <c r="G1" s="4"/>
      <c r="H1" s="4"/>
      <c r="I1" s="4"/>
    </row>
    <row r="2" spans="1:8">
      <c r="A2" s="5"/>
      <c r="B2" s="5"/>
      <c r="C2" s="5"/>
      <c r="D2" s="3"/>
      <c r="E2" s="5" t="s">
        <v>143</v>
      </c>
      <c r="F2" s="5"/>
      <c r="G2" s="5"/>
      <c r="H2" s="5"/>
    </row>
    <row r="3" spans="1:9">
      <c r="A3" s="6" t="s">
        <v>227</v>
      </c>
      <c r="B3" s="6"/>
      <c r="C3" s="6"/>
      <c r="D3" s="7"/>
      <c r="E3" s="6"/>
      <c r="F3" s="6"/>
      <c r="G3" s="6"/>
      <c r="H3" s="6" t="s">
        <v>228</v>
      </c>
      <c r="I3" s="1"/>
    </row>
    <row r="4" spans="1:9">
      <c r="A4" s="8" t="s">
        <v>144</v>
      </c>
      <c r="B4" s="9" t="s">
        <v>18</v>
      </c>
      <c r="C4" s="9"/>
      <c r="D4" s="10"/>
      <c r="E4" s="9"/>
      <c r="F4" s="9"/>
      <c r="G4" s="9"/>
      <c r="H4" s="9"/>
      <c r="I4" s="9"/>
    </row>
    <row r="5" spans="1:9">
      <c r="A5" s="11" t="s">
        <v>145</v>
      </c>
      <c r="B5" s="9" t="s">
        <v>146</v>
      </c>
      <c r="C5" s="9"/>
      <c r="D5" s="10"/>
      <c r="E5" s="12"/>
      <c r="F5" s="9" t="s">
        <v>147</v>
      </c>
      <c r="G5" s="9" t="s">
        <v>44</v>
      </c>
      <c r="H5" s="9"/>
      <c r="I5" s="9"/>
    </row>
    <row r="6" ht="22.5" spans="1:9">
      <c r="A6" s="13" t="s">
        <v>148</v>
      </c>
      <c r="B6" s="14" t="s">
        <v>46</v>
      </c>
      <c r="C6" s="14"/>
      <c r="D6" s="15" t="s">
        <v>149</v>
      </c>
      <c r="E6" s="16" t="s">
        <v>150</v>
      </c>
      <c r="F6" s="15" t="s">
        <v>151</v>
      </c>
      <c r="G6" s="16" t="s">
        <v>152</v>
      </c>
      <c r="H6" s="17"/>
      <c r="I6" s="40"/>
    </row>
    <row r="7" spans="1:9">
      <c r="A7" s="18"/>
      <c r="B7" s="14" t="s">
        <v>153</v>
      </c>
      <c r="C7" s="14"/>
      <c r="D7" s="19">
        <v>77122</v>
      </c>
      <c r="E7" s="20">
        <f>E8+E11</f>
        <v>0</v>
      </c>
      <c r="F7" s="20">
        <v>77122</v>
      </c>
      <c r="G7" s="21">
        <v>1</v>
      </c>
      <c r="H7" s="17"/>
      <c r="I7" s="40"/>
    </row>
    <row r="8" spans="1:9">
      <c r="A8" s="18"/>
      <c r="B8" s="22" t="s">
        <v>154</v>
      </c>
      <c r="C8" s="22"/>
      <c r="D8" s="19">
        <v>77122</v>
      </c>
      <c r="E8" s="20">
        <f>E9+E10</f>
        <v>0</v>
      </c>
      <c r="F8" s="20">
        <v>77122</v>
      </c>
      <c r="G8" s="16" t="s">
        <v>52</v>
      </c>
      <c r="H8" s="17"/>
      <c r="I8" s="40"/>
    </row>
    <row r="9" spans="1:9">
      <c r="A9" s="23"/>
      <c r="B9" s="24" t="s">
        <v>155</v>
      </c>
      <c r="C9" s="24"/>
      <c r="D9" s="11">
        <v>77122</v>
      </c>
      <c r="E9" s="25"/>
      <c r="F9" s="20">
        <v>77122</v>
      </c>
      <c r="G9" s="16" t="s">
        <v>52</v>
      </c>
      <c r="H9" s="17"/>
      <c r="I9" s="40"/>
    </row>
    <row r="10" spans="1:9">
      <c r="A10" s="23"/>
      <c r="B10" s="24" t="s">
        <v>156</v>
      </c>
      <c r="C10" s="24"/>
      <c r="D10" s="11"/>
      <c r="E10" s="25"/>
      <c r="F10" s="26"/>
      <c r="G10" s="16" t="s">
        <v>52</v>
      </c>
      <c r="H10" s="17"/>
      <c r="I10" s="40"/>
    </row>
    <row r="11" spans="1:9">
      <c r="A11" s="27"/>
      <c r="B11" s="24" t="s">
        <v>54</v>
      </c>
      <c r="C11" s="24"/>
      <c r="D11" s="11"/>
      <c r="E11" s="25"/>
      <c r="F11" s="26"/>
      <c r="G11" s="16" t="s">
        <v>52</v>
      </c>
      <c r="H11" s="17"/>
      <c r="I11" s="40"/>
    </row>
    <row r="12" spans="1:9">
      <c r="A12" s="13" t="s">
        <v>55</v>
      </c>
      <c r="B12" s="14" t="s">
        <v>56</v>
      </c>
      <c r="C12" s="14"/>
      <c r="D12" s="15"/>
      <c r="E12" s="14"/>
      <c r="F12" s="14" t="s">
        <v>57</v>
      </c>
      <c r="G12" s="14"/>
      <c r="H12" s="14"/>
      <c r="I12" s="14"/>
    </row>
    <row r="13" ht="41" customHeight="1" spans="1:9">
      <c r="A13" s="23"/>
      <c r="B13" s="10" t="s">
        <v>239</v>
      </c>
      <c r="C13" s="10"/>
      <c r="D13" s="10"/>
      <c r="E13" s="10"/>
      <c r="F13" s="10" t="s">
        <v>239</v>
      </c>
      <c r="G13" s="10"/>
      <c r="H13" s="10"/>
      <c r="I13" s="10"/>
    </row>
    <row r="14" ht="22.5" spans="1:9">
      <c r="A14" s="9" t="s">
        <v>59</v>
      </c>
      <c r="B14" s="28" t="s">
        <v>60</v>
      </c>
      <c r="C14" s="28" t="s">
        <v>61</v>
      </c>
      <c r="D14" s="29" t="s">
        <v>62</v>
      </c>
      <c r="E14" s="30" t="s">
        <v>63</v>
      </c>
      <c r="F14" s="28" t="s">
        <v>64</v>
      </c>
      <c r="G14" s="28" t="s">
        <v>65</v>
      </c>
      <c r="H14" s="28" t="s">
        <v>66</v>
      </c>
      <c r="I14" s="45" t="s">
        <v>67</v>
      </c>
    </row>
    <row r="15" ht="22.5" spans="1:9">
      <c r="A15" s="9"/>
      <c r="B15" s="29" t="s">
        <v>159</v>
      </c>
      <c r="C15" s="31" t="s">
        <v>160</v>
      </c>
      <c r="D15" s="32" t="s">
        <v>161</v>
      </c>
      <c r="E15" s="33" t="s">
        <v>162</v>
      </c>
      <c r="F15" s="9" t="s">
        <v>72</v>
      </c>
      <c r="G15" s="9">
        <v>2</v>
      </c>
      <c r="H15" s="9">
        <v>2</v>
      </c>
      <c r="I15" s="46"/>
    </row>
    <row r="16" ht="22.5" spans="1:9">
      <c r="A16" s="9"/>
      <c r="B16" s="28"/>
      <c r="C16" s="28"/>
      <c r="D16" s="32" t="s">
        <v>70</v>
      </c>
      <c r="E16" s="33" t="s">
        <v>71</v>
      </c>
      <c r="F16" s="9" t="s">
        <v>72</v>
      </c>
      <c r="G16" s="9">
        <v>2</v>
      </c>
      <c r="H16" s="9">
        <v>2</v>
      </c>
      <c r="I16" s="46"/>
    </row>
    <row r="17" ht="22.5" spans="1:9">
      <c r="A17" s="9"/>
      <c r="B17" s="28"/>
      <c r="C17" s="30"/>
      <c r="D17" s="32" t="s">
        <v>73</v>
      </c>
      <c r="E17" s="33" t="s">
        <v>74</v>
      </c>
      <c r="F17" s="9" t="s">
        <v>72</v>
      </c>
      <c r="G17" s="9">
        <v>2</v>
      </c>
      <c r="H17" s="9">
        <v>2</v>
      </c>
      <c r="I17" s="46"/>
    </row>
    <row r="18" spans="1:9">
      <c r="A18" s="9"/>
      <c r="B18" s="28"/>
      <c r="C18" s="31" t="s">
        <v>163</v>
      </c>
      <c r="D18" s="32" t="s">
        <v>164</v>
      </c>
      <c r="E18" s="34">
        <v>1</v>
      </c>
      <c r="F18" s="35">
        <v>1</v>
      </c>
      <c r="G18" s="9">
        <v>2</v>
      </c>
      <c r="H18" s="9">
        <v>2</v>
      </c>
      <c r="I18" s="46"/>
    </row>
    <row r="19" spans="1:9">
      <c r="A19" s="9"/>
      <c r="B19" s="28"/>
      <c r="C19" s="30"/>
      <c r="D19" s="32" t="s">
        <v>165</v>
      </c>
      <c r="E19" s="36">
        <v>1</v>
      </c>
      <c r="F19" s="35">
        <v>1</v>
      </c>
      <c r="G19" s="9">
        <v>2</v>
      </c>
      <c r="H19" s="9">
        <v>2</v>
      </c>
      <c r="I19" s="46"/>
    </row>
    <row r="20" ht="22.5" spans="1:9">
      <c r="A20" s="9"/>
      <c r="B20" s="29" t="s">
        <v>166</v>
      </c>
      <c r="C20" s="31" t="s">
        <v>167</v>
      </c>
      <c r="D20" s="32" t="s">
        <v>94</v>
      </c>
      <c r="E20" s="37" t="s">
        <v>95</v>
      </c>
      <c r="F20" s="37" t="s">
        <v>72</v>
      </c>
      <c r="G20" s="9">
        <v>2</v>
      </c>
      <c r="H20" s="9">
        <v>2</v>
      </c>
      <c r="I20" s="46"/>
    </row>
    <row r="21" ht="22.5" spans="1:9">
      <c r="A21" s="9"/>
      <c r="B21" s="28"/>
      <c r="C21" s="28"/>
      <c r="D21" s="32" t="s">
        <v>168</v>
      </c>
      <c r="E21" s="37" t="s">
        <v>169</v>
      </c>
      <c r="F21" s="37" t="s">
        <v>72</v>
      </c>
      <c r="G21" s="9">
        <v>2</v>
      </c>
      <c r="H21" s="9">
        <v>2</v>
      </c>
      <c r="I21" s="46"/>
    </row>
    <row r="22" ht="22.5" spans="1:9">
      <c r="A22" s="9"/>
      <c r="B22" s="28"/>
      <c r="C22" s="30"/>
      <c r="D22" s="32" t="s">
        <v>170</v>
      </c>
      <c r="E22" s="37" t="s">
        <v>171</v>
      </c>
      <c r="F22" s="37" t="s">
        <v>72</v>
      </c>
      <c r="G22" s="9">
        <v>1</v>
      </c>
      <c r="H22" s="9">
        <v>1</v>
      </c>
      <c r="I22" s="46"/>
    </row>
    <row r="23" ht="22.5" spans="1:9">
      <c r="A23" s="9"/>
      <c r="B23" s="28"/>
      <c r="C23" s="31" t="s">
        <v>172</v>
      </c>
      <c r="D23" s="32" t="s">
        <v>94</v>
      </c>
      <c r="E23" s="37" t="s">
        <v>95</v>
      </c>
      <c r="F23" s="37" t="s">
        <v>72</v>
      </c>
      <c r="G23" s="9">
        <v>2</v>
      </c>
      <c r="H23" s="9">
        <v>2</v>
      </c>
      <c r="I23" s="46"/>
    </row>
    <row r="24" ht="22.5" spans="1:9">
      <c r="A24" s="9"/>
      <c r="B24" s="28"/>
      <c r="C24" s="28"/>
      <c r="D24" s="32" t="s">
        <v>96</v>
      </c>
      <c r="E24" s="37" t="s">
        <v>97</v>
      </c>
      <c r="F24" s="37" t="s">
        <v>72</v>
      </c>
      <c r="G24" s="9">
        <v>2</v>
      </c>
      <c r="H24" s="9">
        <v>2</v>
      </c>
      <c r="I24" s="46"/>
    </row>
    <row r="25" ht="22.5" spans="1:9">
      <c r="A25" s="9"/>
      <c r="B25" s="28"/>
      <c r="C25" s="28"/>
      <c r="D25" s="32" t="s">
        <v>173</v>
      </c>
      <c r="E25" s="37" t="s">
        <v>169</v>
      </c>
      <c r="F25" s="37" t="s">
        <v>72</v>
      </c>
      <c r="G25" s="9">
        <v>1</v>
      </c>
      <c r="H25" s="9">
        <v>1</v>
      </c>
      <c r="I25" s="46"/>
    </row>
    <row r="26" ht="22.5" spans="1:9">
      <c r="A26" s="9"/>
      <c r="B26" s="28"/>
      <c r="C26" s="30"/>
      <c r="D26" s="32" t="s">
        <v>174</v>
      </c>
      <c r="E26" s="36">
        <v>1</v>
      </c>
      <c r="F26" s="38">
        <v>1</v>
      </c>
      <c r="G26" s="9">
        <v>10</v>
      </c>
      <c r="H26" s="9">
        <v>10</v>
      </c>
      <c r="I26" s="47"/>
    </row>
    <row r="27" spans="1:9">
      <c r="A27" s="9"/>
      <c r="B27" s="29" t="s">
        <v>175</v>
      </c>
      <c r="C27" s="12" t="s">
        <v>108</v>
      </c>
      <c r="D27" s="10" t="s">
        <v>240</v>
      </c>
      <c r="E27" s="36" t="s">
        <v>241</v>
      </c>
      <c r="F27" s="36" t="s">
        <v>241</v>
      </c>
      <c r="G27" s="9">
        <v>5</v>
      </c>
      <c r="H27" s="9">
        <v>5</v>
      </c>
      <c r="I27" s="48"/>
    </row>
    <row r="28" ht="22.5" spans="1:9">
      <c r="A28" s="9"/>
      <c r="B28" s="53"/>
      <c r="C28" s="54" t="s">
        <v>111</v>
      </c>
      <c r="D28" s="10" t="s">
        <v>242</v>
      </c>
      <c r="E28" s="52" t="s">
        <v>243</v>
      </c>
      <c r="F28" s="52" t="s">
        <v>243</v>
      </c>
      <c r="G28" s="9">
        <v>5</v>
      </c>
      <c r="H28" s="9">
        <v>5</v>
      </c>
      <c r="I28" s="48"/>
    </row>
    <row r="29" ht="22.5" spans="1:9">
      <c r="A29" s="9"/>
      <c r="B29" s="53"/>
      <c r="C29" s="55"/>
      <c r="D29" s="10" t="s">
        <v>244</v>
      </c>
      <c r="E29" s="52" t="s">
        <v>245</v>
      </c>
      <c r="F29" s="52" t="s">
        <v>245</v>
      </c>
      <c r="G29" s="9">
        <v>5</v>
      </c>
      <c r="H29" s="9">
        <v>5</v>
      </c>
      <c r="I29" s="48"/>
    </row>
    <row r="30" ht="22.5" spans="1:9">
      <c r="A30" s="9"/>
      <c r="B30" s="23"/>
      <c r="C30" s="12" t="s">
        <v>179</v>
      </c>
      <c r="D30" s="10" t="s">
        <v>246</v>
      </c>
      <c r="E30" s="52" t="s">
        <v>243</v>
      </c>
      <c r="F30" s="52" t="s">
        <v>243</v>
      </c>
      <c r="G30" s="9">
        <v>10</v>
      </c>
      <c r="H30" s="9">
        <v>10</v>
      </c>
      <c r="I30" s="48"/>
    </row>
    <row r="31" ht="22.5" spans="1:9">
      <c r="A31" s="9"/>
      <c r="B31" s="23"/>
      <c r="C31" s="12" t="s">
        <v>182</v>
      </c>
      <c r="D31" s="10" t="s">
        <v>121</v>
      </c>
      <c r="E31" s="36">
        <v>1</v>
      </c>
      <c r="F31" s="36">
        <v>1</v>
      </c>
      <c r="G31" s="9">
        <v>10</v>
      </c>
      <c r="H31" s="9">
        <v>10</v>
      </c>
      <c r="I31" s="48"/>
    </row>
    <row r="32" spans="1:9">
      <c r="A32" s="9"/>
      <c r="B32" s="23"/>
      <c r="C32" s="12"/>
      <c r="D32" s="10"/>
      <c r="E32" s="9"/>
      <c r="F32" s="9"/>
      <c r="G32" s="9"/>
      <c r="H32" s="9"/>
      <c r="I32" s="48"/>
    </row>
    <row r="33" ht="22.5" spans="1:9">
      <c r="A33" s="9"/>
      <c r="B33" s="29" t="s">
        <v>183</v>
      </c>
      <c r="C33" s="12" t="s">
        <v>187</v>
      </c>
      <c r="D33" s="10" t="s">
        <v>247</v>
      </c>
      <c r="E33" s="9" t="s">
        <v>248</v>
      </c>
      <c r="F33" s="9" t="s">
        <v>248</v>
      </c>
      <c r="G33" s="9">
        <v>25</v>
      </c>
      <c r="H33" s="9">
        <v>25</v>
      </c>
      <c r="I33" s="48"/>
    </row>
    <row r="34" spans="1:9">
      <c r="A34" s="9"/>
      <c r="B34" s="23"/>
      <c r="C34" s="1"/>
      <c r="D34" s="1"/>
      <c r="E34" s="1"/>
      <c r="F34" s="1"/>
      <c r="G34" s="1"/>
      <c r="H34" s="1"/>
      <c r="I34" s="48"/>
    </row>
    <row r="35" ht="22.5" spans="1:9">
      <c r="A35" s="9"/>
      <c r="B35" s="29" t="s">
        <v>190</v>
      </c>
      <c r="C35" s="12" t="s">
        <v>191</v>
      </c>
      <c r="D35" s="10" t="s">
        <v>207</v>
      </c>
      <c r="E35" s="36">
        <v>1</v>
      </c>
      <c r="F35" s="36">
        <v>1</v>
      </c>
      <c r="G35" s="9">
        <v>10</v>
      </c>
      <c r="H35" s="9">
        <v>10</v>
      </c>
      <c r="I35" s="48"/>
    </row>
    <row r="36" spans="1:9">
      <c r="A36" s="9"/>
      <c r="B36" s="27"/>
      <c r="C36" s="12"/>
      <c r="D36" s="10"/>
      <c r="E36" s="9"/>
      <c r="F36" s="12"/>
      <c r="G36" s="8"/>
      <c r="H36" s="8"/>
      <c r="I36" s="48"/>
    </row>
    <row r="37" spans="1:9">
      <c r="A37" s="16" t="s">
        <v>135</v>
      </c>
      <c r="B37" s="17"/>
      <c r="C37" s="17"/>
      <c r="D37" s="17"/>
      <c r="E37" s="17"/>
      <c r="F37" s="40"/>
      <c r="G37" s="14">
        <f>SUM(G15:G36)</f>
        <v>100</v>
      </c>
      <c r="H37" s="14">
        <f>SUM(H15:H36)</f>
        <v>100</v>
      </c>
      <c r="I37" s="46"/>
    </row>
    <row r="38" spans="1:9">
      <c r="A38" s="8" t="s">
        <v>136</v>
      </c>
      <c r="B38" s="41" t="s">
        <v>208</v>
      </c>
      <c r="C38" s="42"/>
      <c r="D38" s="42"/>
      <c r="E38" s="42"/>
      <c r="F38" s="42"/>
      <c r="G38" s="42"/>
      <c r="H38" s="42"/>
      <c r="I38" s="49"/>
    </row>
    <row r="39" spans="1:9">
      <c r="A39" s="6"/>
      <c r="B39" s="6" t="s">
        <v>238</v>
      </c>
      <c r="C39" s="6"/>
      <c r="D39" s="7"/>
      <c r="E39" s="6"/>
      <c r="F39" s="6"/>
      <c r="G39" s="6"/>
      <c r="H39" s="6"/>
      <c r="I39" s="1"/>
    </row>
    <row r="40" spans="1:9">
      <c r="A40" s="43" t="s">
        <v>197</v>
      </c>
      <c r="B40" s="43"/>
      <c r="C40" s="43"/>
      <c r="D40" s="43"/>
      <c r="E40" s="43"/>
      <c r="F40" s="43"/>
      <c r="G40" s="43"/>
      <c r="H40" s="43"/>
      <c r="I40" s="43"/>
    </row>
    <row r="41" spans="1:9">
      <c r="A41" s="44" t="s">
        <v>139</v>
      </c>
      <c r="B41" s="44"/>
      <c r="C41" s="44"/>
      <c r="D41" s="44"/>
      <c r="E41" s="44"/>
      <c r="F41" s="44"/>
      <c r="G41" s="44"/>
      <c r="H41" s="44"/>
      <c r="I41" s="44"/>
    </row>
    <row r="42" spans="1:9">
      <c r="A42" s="43" t="s">
        <v>140</v>
      </c>
      <c r="B42" s="43"/>
      <c r="C42" s="43"/>
      <c r="D42" s="43"/>
      <c r="E42" s="43"/>
      <c r="F42" s="43"/>
      <c r="G42" s="43"/>
      <c r="H42" s="43"/>
      <c r="I42" s="43"/>
    </row>
    <row r="43" spans="1:9">
      <c r="A43" s="43" t="s">
        <v>141</v>
      </c>
      <c r="B43" s="43"/>
      <c r="C43" s="43"/>
      <c r="D43" s="43"/>
      <c r="E43" s="43"/>
      <c r="F43" s="43"/>
      <c r="G43" s="43"/>
      <c r="H43" s="43"/>
      <c r="I43" s="43"/>
    </row>
  </sheetData>
  <mergeCells count="39">
    <mergeCell ref="A1:I1"/>
    <mergeCell ref="B4:I4"/>
    <mergeCell ref="B5:E5"/>
    <mergeCell ref="G5:I5"/>
    <mergeCell ref="B6:C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E12"/>
    <mergeCell ref="F12:I12"/>
    <mergeCell ref="B13:E13"/>
    <mergeCell ref="F13:I13"/>
    <mergeCell ref="A37:F37"/>
    <mergeCell ref="B38:I38"/>
    <mergeCell ref="A40:I40"/>
    <mergeCell ref="A41:I41"/>
    <mergeCell ref="A42:I42"/>
    <mergeCell ref="A43:I43"/>
    <mergeCell ref="A6:A11"/>
    <mergeCell ref="A12:A13"/>
    <mergeCell ref="A14:A36"/>
    <mergeCell ref="B15:B19"/>
    <mergeCell ref="B20:B26"/>
    <mergeCell ref="B27:B32"/>
    <mergeCell ref="B33:B34"/>
    <mergeCell ref="B35:B36"/>
    <mergeCell ref="C15:C17"/>
    <mergeCell ref="C18:C19"/>
    <mergeCell ref="C20:C22"/>
    <mergeCell ref="C23:C26"/>
    <mergeCell ref="C28:C2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21" workbookViewId="0">
      <selection activeCell="B4" sqref="B4:I4"/>
    </sheetView>
  </sheetViews>
  <sheetFormatPr defaultColWidth="9" defaultRowHeight="13.5"/>
  <sheetData>
    <row r="1" ht="20.25" spans="1:9">
      <c r="A1" s="4" t="s">
        <v>142</v>
      </c>
      <c r="B1" s="4"/>
      <c r="C1" s="4"/>
      <c r="D1" s="4"/>
      <c r="E1" s="4"/>
      <c r="F1" s="4"/>
      <c r="G1" s="4"/>
      <c r="H1" s="4"/>
      <c r="I1" s="4"/>
    </row>
    <row r="2" spans="1:8">
      <c r="A2" s="5"/>
      <c r="B2" s="5"/>
      <c r="C2" s="5"/>
      <c r="D2" s="3"/>
      <c r="E2" s="5" t="s">
        <v>143</v>
      </c>
      <c r="F2" s="5"/>
      <c r="G2" s="5"/>
      <c r="H2" s="5"/>
    </row>
    <row r="3" spans="1:9">
      <c r="A3" s="6" t="s">
        <v>227</v>
      </c>
      <c r="B3" s="6"/>
      <c r="C3" s="6"/>
      <c r="D3" s="7"/>
      <c r="E3" s="6"/>
      <c r="F3" s="6"/>
      <c r="G3" s="6"/>
      <c r="H3" s="6" t="s">
        <v>228</v>
      </c>
      <c r="I3" s="1"/>
    </row>
    <row r="4" spans="1:9">
      <c r="A4" s="8" t="s">
        <v>144</v>
      </c>
      <c r="B4" s="9" t="s">
        <v>20</v>
      </c>
      <c r="C4" s="9"/>
      <c r="D4" s="10"/>
      <c r="E4" s="9"/>
      <c r="F4" s="9"/>
      <c r="G4" s="9"/>
      <c r="H4" s="9"/>
      <c r="I4" s="9"/>
    </row>
    <row r="5" spans="1:9">
      <c r="A5" s="11" t="s">
        <v>145</v>
      </c>
      <c r="B5" s="9" t="s">
        <v>146</v>
      </c>
      <c r="C5" s="9"/>
      <c r="D5" s="10"/>
      <c r="E5" s="12"/>
      <c r="F5" s="9" t="s">
        <v>147</v>
      </c>
      <c r="G5" s="9" t="s">
        <v>44</v>
      </c>
      <c r="H5" s="9"/>
      <c r="I5" s="9"/>
    </row>
    <row r="6" ht="22.5" spans="1:9">
      <c r="A6" s="13" t="s">
        <v>148</v>
      </c>
      <c r="B6" s="14" t="s">
        <v>46</v>
      </c>
      <c r="C6" s="14"/>
      <c r="D6" s="15" t="s">
        <v>149</v>
      </c>
      <c r="E6" s="16" t="s">
        <v>150</v>
      </c>
      <c r="F6" s="15" t="s">
        <v>151</v>
      </c>
      <c r="G6" s="16" t="s">
        <v>152</v>
      </c>
      <c r="H6" s="17"/>
      <c r="I6" s="40"/>
    </row>
    <row r="7" spans="1:9">
      <c r="A7" s="18"/>
      <c r="B7" s="14" t="s">
        <v>153</v>
      </c>
      <c r="C7" s="14"/>
      <c r="D7" s="19">
        <f t="shared" ref="D7:F7" si="0">D8+D11</f>
        <v>65000</v>
      </c>
      <c r="E7" s="20">
        <f t="shared" si="0"/>
        <v>0</v>
      </c>
      <c r="F7" s="20">
        <f t="shared" si="0"/>
        <v>0</v>
      </c>
      <c r="G7" s="16">
        <f>F7/(D7+E7)</f>
        <v>0</v>
      </c>
      <c r="H7" s="17"/>
      <c r="I7" s="40"/>
    </row>
    <row r="8" spans="1:9">
      <c r="A8" s="18"/>
      <c r="B8" s="22" t="s">
        <v>154</v>
      </c>
      <c r="C8" s="22"/>
      <c r="D8" s="19">
        <f>D9+D10</f>
        <v>65000</v>
      </c>
      <c r="E8" s="20">
        <f>E9+E10</f>
        <v>0</v>
      </c>
      <c r="F8" s="20">
        <v>0</v>
      </c>
      <c r="G8" s="16" t="s">
        <v>52</v>
      </c>
      <c r="H8" s="17"/>
      <c r="I8" s="40"/>
    </row>
    <row r="9" spans="1:9">
      <c r="A9" s="23"/>
      <c r="B9" s="24" t="s">
        <v>155</v>
      </c>
      <c r="C9" s="24"/>
      <c r="D9" s="11">
        <v>65000</v>
      </c>
      <c r="E9" s="25"/>
      <c r="F9" s="26">
        <v>0</v>
      </c>
      <c r="G9" s="16" t="s">
        <v>52</v>
      </c>
      <c r="H9" s="17"/>
      <c r="I9" s="40"/>
    </row>
    <row r="10" spans="1:9">
      <c r="A10" s="23"/>
      <c r="B10" s="24" t="s">
        <v>156</v>
      </c>
      <c r="C10" s="24"/>
      <c r="D10" s="11"/>
      <c r="E10" s="25"/>
      <c r="F10" s="26"/>
      <c r="G10" s="16" t="s">
        <v>52</v>
      </c>
      <c r="H10" s="17"/>
      <c r="I10" s="40"/>
    </row>
    <row r="11" spans="1:9">
      <c r="A11" s="27"/>
      <c r="B11" s="24" t="s">
        <v>54</v>
      </c>
      <c r="C11" s="24"/>
      <c r="D11" s="11"/>
      <c r="E11" s="25"/>
      <c r="F11" s="26"/>
      <c r="G11" s="16" t="s">
        <v>52</v>
      </c>
      <c r="H11" s="17"/>
      <c r="I11" s="40"/>
    </row>
    <row r="12" spans="1:9">
      <c r="A12" s="13" t="s">
        <v>55</v>
      </c>
      <c r="B12" s="14" t="s">
        <v>56</v>
      </c>
      <c r="C12" s="14"/>
      <c r="D12" s="15"/>
      <c r="E12" s="14"/>
      <c r="F12" s="14" t="s">
        <v>57</v>
      </c>
      <c r="G12" s="14"/>
      <c r="H12" s="14"/>
      <c r="I12" s="14"/>
    </row>
    <row r="13" ht="45" customHeight="1" spans="1:9">
      <c r="A13" s="23"/>
      <c r="B13" s="10" t="s">
        <v>249</v>
      </c>
      <c r="C13" s="10"/>
      <c r="D13" s="10"/>
      <c r="E13" s="10"/>
      <c r="F13" s="10" t="s">
        <v>250</v>
      </c>
      <c r="G13" s="10"/>
      <c r="H13" s="10"/>
      <c r="I13" s="10"/>
    </row>
    <row r="14" ht="22.5" spans="1:9">
      <c r="A14" s="9" t="s">
        <v>59</v>
      </c>
      <c r="B14" s="28" t="s">
        <v>60</v>
      </c>
      <c r="C14" s="28" t="s">
        <v>61</v>
      </c>
      <c r="D14" s="29" t="s">
        <v>62</v>
      </c>
      <c r="E14" s="30" t="s">
        <v>63</v>
      </c>
      <c r="F14" s="28" t="s">
        <v>64</v>
      </c>
      <c r="G14" s="28" t="s">
        <v>65</v>
      </c>
      <c r="H14" s="28" t="s">
        <v>66</v>
      </c>
      <c r="I14" s="45" t="s">
        <v>67</v>
      </c>
    </row>
    <row r="15" ht="22.5" spans="1:9">
      <c r="A15" s="9"/>
      <c r="B15" s="29" t="s">
        <v>159</v>
      </c>
      <c r="C15" s="31" t="s">
        <v>160</v>
      </c>
      <c r="D15" s="32" t="s">
        <v>161</v>
      </c>
      <c r="E15" s="33" t="s">
        <v>162</v>
      </c>
      <c r="F15" s="9" t="s">
        <v>72</v>
      </c>
      <c r="G15" s="9">
        <v>2</v>
      </c>
      <c r="H15" s="9">
        <v>2</v>
      </c>
      <c r="I15" s="46"/>
    </row>
    <row r="16" ht="22.5" spans="1:9">
      <c r="A16" s="9"/>
      <c r="B16" s="28"/>
      <c r="C16" s="28"/>
      <c r="D16" s="32" t="s">
        <v>70</v>
      </c>
      <c r="E16" s="33" t="s">
        <v>71</v>
      </c>
      <c r="F16" s="9" t="s">
        <v>72</v>
      </c>
      <c r="G16" s="9">
        <v>2</v>
      </c>
      <c r="H16" s="9">
        <v>2</v>
      </c>
      <c r="I16" s="46"/>
    </row>
    <row r="17" ht="22.5" spans="1:9">
      <c r="A17" s="9"/>
      <c r="B17" s="28"/>
      <c r="C17" s="30"/>
      <c r="D17" s="32" t="s">
        <v>73</v>
      </c>
      <c r="E17" s="33" t="s">
        <v>74</v>
      </c>
      <c r="F17" s="9" t="s">
        <v>72</v>
      </c>
      <c r="G17" s="9">
        <v>2</v>
      </c>
      <c r="H17" s="9">
        <v>2</v>
      </c>
      <c r="I17" s="46"/>
    </row>
    <row r="18" spans="1:9">
      <c r="A18" s="9"/>
      <c r="B18" s="28"/>
      <c r="C18" s="31" t="s">
        <v>163</v>
      </c>
      <c r="D18" s="32" t="s">
        <v>164</v>
      </c>
      <c r="E18" s="34">
        <v>1</v>
      </c>
      <c r="F18" s="35">
        <v>1</v>
      </c>
      <c r="G18" s="9">
        <v>2</v>
      </c>
      <c r="H18" s="9">
        <v>2</v>
      </c>
      <c r="I18" s="46"/>
    </row>
    <row r="19" spans="1:9">
      <c r="A19" s="9"/>
      <c r="B19" s="28"/>
      <c r="C19" s="30"/>
      <c r="D19" s="32" t="s">
        <v>165</v>
      </c>
      <c r="E19" s="36">
        <v>1</v>
      </c>
      <c r="F19" s="35">
        <v>1</v>
      </c>
      <c r="G19" s="9">
        <v>2</v>
      </c>
      <c r="H19" s="9">
        <v>2</v>
      </c>
      <c r="I19" s="46"/>
    </row>
    <row r="20" ht="22.5" spans="1:9">
      <c r="A20" s="9"/>
      <c r="B20" s="29" t="s">
        <v>166</v>
      </c>
      <c r="C20" s="31" t="s">
        <v>167</v>
      </c>
      <c r="D20" s="32" t="s">
        <v>94</v>
      </c>
      <c r="E20" s="37" t="s">
        <v>95</v>
      </c>
      <c r="F20" s="37" t="s">
        <v>72</v>
      </c>
      <c r="G20" s="9">
        <v>2</v>
      </c>
      <c r="H20" s="9">
        <v>2</v>
      </c>
      <c r="I20" s="46"/>
    </row>
    <row r="21" ht="22.5" spans="1:9">
      <c r="A21" s="9"/>
      <c r="B21" s="28"/>
      <c r="C21" s="28"/>
      <c r="D21" s="32" t="s">
        <v>168</v>
      </c>
      <c r="E21" s="37" t="s">
        <v>169</v>
      </c>
      <c r="F21" s="37" t="s">
        <v>72</v>
      </c>
      <c r="G21" s="9">
        <v>2</v>
      </c>
      <c r="H21" s="9">
        <v>2</v>
      </c>
      <c r="I21" s="46"/>
    </row>
    <row r="22" ht="22.5" spans="1:9">
      <c r="A22" s="9"/>
      <c r="B22" s="28"/>
      <c r="C22" s="30"/>
      <c r="D22" s="32" t="s">
        <v>170</v>
      </c>
      <c r="E22" s="37" t="s">
        <v>171</v>
      </c>
      <c r="F22" s="37" t="s">
        <v>72</v>
      </c>
      <c r="G22" s="9">
        <v>1</v>
      </c>
      <c r="H22" s="9">
        <v>1</v>
      </c>
      <c r="I22" s="46"/>
    </row>
    <row r="23" ht="22.5" spans="1:9">
      <c r="A23" s="9"/>
      <c r="B23" s="28"/>
      <c r="C23" s="31" t="s">
        <v>172</v>
      </c>
      <c r="D23" s="32" t="s">
        <v>94</v>
      </c>
      <c r="E23" s="37" t="s">
        <v>95</v>
      </c>
      <c r="F23" s="37" t="s">
        <v>72</v>
      </c>
      <c r="G23" s="9">
        <v>2</v>
      </c>
      <c r="H23" s="9">
        <v>2</v>
      </c>
      <c r="I23" s="46"/>
    </row>
    <row r="24" ht="22.5" spans="1:9">
      <c r="A24" s="9"/>
      <c r="B24" s="28"/>
      <c r="C24" s="28"/>
      <c r="D24" s="32" t="s">
        <v>96</v>
      </c>
      <c r="E24" s="37" t="s">
        <v>97</v>
      </c>
      <c r="F24" s="37" t="s">
        <v>72</v>
      </c>
      <c r="G24" s="9">
        <v>2</v>
      </c>
      <c r="H24" s="9">
        <v>2</v>
      </c>
      <c r="I24" s="46"/>
    </row>
    <row r="25" ht="22.5" spans="1:9">
      <c r="A25" s="9"/>
      <c r="B25" s="28"/>
      <c r="C25" s="28"/>
      <c r="D25" s="32" t="s">
        <v>173</v>
      </c>
      <c r="E25" s="37" t="s">
        <v>169</v>
      </c>
      <c r="F25" s="37" t="s">
        <v>72</v>
      </c>
      <c r="G25" s="9">
        <v>1</v>
      </c>
      <c r="H25" s="9">
        <v>1</v>
      </c>
      <c r="I25" s="46"/>
    </row>
    <row r="26" ht="22.5" spans="1:9">
      <c r="A26" s="9"/>
      <c r="B26" s="28"/>
      <c r="C26" s="30"/>
      <c r="D26" s="32" t="s">
        <v>174</v>
      </c>
      <c r="E26" s="36">
        <v>1</v>
      </c>
      <c r="F26" s="57">
        <v>0</v>
      </c>
      <c r="G26" s="9">
        <v>10</v>
      </c>
      <c r="H26" s="9">
        <v>0</v>
      </c>
      <c r="I26" s="47" t="s">
        <v>250</v>
      </c>
    </row>
    <row r="27" ht="33.75" spans="1:9">
      <c r="A27" s="9"/>
      <c r="B27" s="29" t="s">
        <v>175</v>
      </c>
      <c r="C27" s="12" t="s">
        <v>108</v>
      </c>
      <c r="D27" s="10" t="s">
        <v>251</v>
      </c>
      <c r="E27" s="36" t="s">
        <v>252</v>
      </c>
      <c r="F27" s="36" t="s">
        <v>252</v>
      </c>
      <c r="G27" s="9">
        <v>5</v>
      </c>
      <c r="H27" s="9">
        <v>5</v>
      </c>
      <c r="I27" s="48"/>
    </row>
    <row r="28" ht="22.5" spans="1:9">
      <c r="A28" s="9"/>
      <c r="B28" s="23"/>
      <c r="C28" s="12" t="s">
        <v>111</v>
      </c>
      <c r="D28" s="10" t="s">
        <v>253</v>
      </c>
      <c r="E28" s="52" t="s">
        <v>254</v>
      </c>
      <c r="F28" s="52" t="s">
        <v>254</v>
      </c>
      <c r="G28" s="9">
        <v>10</v>
      </c>
      <c r="H28" s="9">
        <v>10</v>
      </c>
      <c r="I28" s="48"/>
    </row>
    <row r="29" ht="22.5" spans="1:9">
      <c r="A29" s="9"/>
      <c r="B29" s="23"/>
      <c r="C29" s="12" t="s">
        <v>179</v>
      </c>
      <c r="D29" s="10" t="s">
        <v>255</v>
      </c>
      <c r="E29" s="51" t="s">
        <v>256</v>
      </c>
      <c r="F29" s="51" t="s">
        <v>256</v>
      </c>
      <c r="G29" s="9">
        <v>10</v>
      </c>
      <c r="H29" s="9">
        <v>10</v>
      </c>
      <c r="I29" s="48"/>
    </row>
    <row r="30" ht="22.5" spans="1:9">
      <c r="A30" s="9"/>
      <c r="B30" s="23"/>
      <c r="C30" s="12" t="s">
        <v>182</v>
      </c>
      <c r="D30" s="10" t="s">
        <v>121</v>
      </c>
      <c r="E30" s="36">
        <v>1</v>
      </c>
      <c r="F30" s="36">
        <v>1</v>
      </c>
      <c r="G30" s="9">
        <v>10</v>
      </c>
      <c r="H30" s="9">
        <v>10</v>
      </c>
      <c r="I30" s="48"/>
    </row>
    <row r="31" spans="1:9">
      <c r="A31" s="9"/>
      <c r="B31" s="23"/>
      <c r="C31" s="12"/>
      <c r="D31" s="10"/>
      <c r="E31" s="9"/>
      <c r="F31" s="9"/>
      <c r="G31" s="9"/>
      <c r="H31" s="9"/>
      <c r="I31" s="48"/>
    </row>
    <row r="32" spans="1:9">
      <c r="A32" s="9"/>
      <c r="B32" s="23"/>
      <c r="C32" s="12"/>
      <c r="D32" s="10"/>
      <c r="E32" s="9"/>
      <c r="F32" s="9"/>
      <c r="G32" s="9"/>
      <c r="H32" s="9"/>
      <c r="I32" s="48"/>
    </row>
    <row r="33" spans="1:9">
      <c r="A33" s="9"/>
      <c r="B33" s="29" t="s">
        <v>183</v>
      </c>
      <c r="C33" s="12" t="s">
        <v>235</v>
      </c>
      <c r="D33" s="10" t="s">
        <v>257</v>
      </c>
      <c r="E33" s="56" t="s">
        <v>258</v>
      </c>
      <c r="F33" s="56" t="s">
        <v>258</v>
      </c>
      <c r="G33" s="9">
        <v>25</v>
      </c>
      <c r="H33" s="9">
        <v>25</v>
      </c>
      <c r="I33" s="48"/>
    </row>
    <row r="34" spans="1:9">
      <c r="A34" s="9"/>
      <c r="B34" s="23"/>
      <c r="C34" s="12"/>
      <c r="D34" s="10"/>
      <c r="E34" s="9"/>
      <c r="F34" s="9"/>
      <c r="G34" s="9"/>
      <c r="H34" s="9"/>
      <c r="I34" s="48"/>
    </row>
    <row r="35" ht="22.5" spans="1:9">
      <c r="A35" s="9"/>
      <c r="B35" s="29" t="s">
        <v>190</v>
      </c>
      <c r="C35" s="12" t="s">
        <v>191</v>
      </c>
      <c r="D35" s="10" t="s">
        <v>259</v>
      </c>
      <c r="E35" s="51" t="s">
        <v>260</v>
      </c>
      <c r="F35" s="51" t="s">
        <v>260</v>
      </c>
      <c r="G35" s="9">
        <v>10</v>
      </c>
      <c r="H35" s="9">
        <v>10</v>
      </c>
      <c r="I35" s="48"/>
    </row>
    <row r="36" spans="1:9">
      <c r="A36" s="9"/>
      <c r="B36" s="27"/>
      <c r="C36" s="12"/>
      <c r="D36" s="10"/>
      <c r="E36" s="9"/>
      <c r="F36" s="12"/>
      <c r="G36" s="8"/>
      <c r="H36" s="8"/>
      <c r="I36" s="48"/>
    </row>
    <row r="37" spans="1:9">
      <c r="A37" s="16" t="s">
        <v>135</v>
      </c>
      <c r="B37" s="17"/>
      <c r="C37" s="17"/>
      <c r="D37" s="17"/>
      <c r="E37" s="17"/>
      <c r="F37" s="40"/>
      <c r="G37" s="14">
        <f>SUM(G15:G36)</f>
        <v>100</v>
      </c>
      <c r="H37" s="14">
        <f>SUM(H15:H36)</f>
        <v>90</v>
      </c>
      <c r="I37" s="46"/>
    </row>
    <row r="38" spans="1:9">
      <c r="A38" s="8" t="s">
        <v>136</v>
      </c>
      <c r="B38" s="41" t="s">
        <v>261</v>
      </c>
      <c r="C38" s="42"/>
      <c r="D38" s="42"/>
      <c r="E38" s="42"/>
      <c r="F38" s="42"/>
      <c r="G38" s="42"/>
      <c r="H38" s="42"/>
      <c r="I38" s="49"/>
    </row>
    <row r="39" spans="1:9">
      <c r="A39" s="6"/>
      <c r="B39" s="6" t="s">
        <v>238</v>
      </c>
      <c r="C39" s="6"/>
      <c r="D39" s="7"/>
      <c r="E39" s="6"/>
      <c r="F39" s="6"/>
      <c r="G39" s="6"/>
      <c r="H39" s="6"/>
      <c r="I39" s="1"/>
    </row>
    <row r="40" spans="1:9">
      <c r="A40" s="43" t="s">
        <v>197</v>
      </c>
      <c r="B40" s="43"/>
      <c r="C40" s="43"/>
      <c r="D40" s="43"/>
      <c r="E40" s="43"/>
      <c r="F40" s="43"/>
      <c r="G40" s="43"/>
      <c r="H40" s="43"/>
      <c r="I40" s="43"/>
    </row>
    <row r="41" spans="1:9">
      <c r="A41" s="44" t="s">
        <v>139</v>
      </c>
      <c r="B41" s="44"/>
      <c r="C41" s="44"/>
      <c r="D41" s="44"/>
      <c r="E41" s="44"/>
      <c r="F41" s="44"/>
      <c r="G41" s="44"/>
      <c r="H41" s="44"/>
      <c r="I41" s="44"/>
    </row>
    <row r="42" spans="1:9">
      <c r="A42" s="43" t="s">
        <v>140</v>
      </c>
      <c r="B42" s="43"/>
      <c r="C42" s="43"/>
      <c r="D42" s="43"/>
      <c r="E42" s="43"/>
      <c r="F42" s="43"/>
      <c r="G42" s="43"/>
      <c r="H42" s="43"/>
      <c r="I42" s="43"/>
    </row>
    <row r="43" spans="1:9">
      <c r="A43" s="43" t="s">
        <v>141</v>
      </c>
      <c r="B43" s="43"/>
      <c r="C43" s="43"/>
      <c r="D43" s="43"/>
      <c r="E43" s="43"/>
      <c r="F43" s="43"/>
      <c r="G43" s="43"/>
      <c r="H43" s="43"/>
      <c r="I43" s="43"/>
    </row>
  </sheetData>
  <mergeCells count="38">
    <mergeCell ref="A1:I1"/>
    <mergeCell ref="B4:I4"/>
    <mergeCell ref="B5:E5"/>
    <mergeCell ref="G5:I5"/>
    <mergeCell ref="B6:C6"/>
    <mergeCell ref="G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E12"/>
    <mergeCell ref="F12:I12"/>
    <mergeCell ref="B13:E13"/>
    <mergeCell ref="F13:I13"/>
    <mergeCell ref="A37:F37"/>
    <mergeCell ref="B38:I38"/>
    <mergeCell ref="A40:I40"/>
    <mergeCell ref="A41:I41"/>
    <mergeCell ref="A42:I42"/>
    <mergeCell ref="A43:I43"/>
    <mergeCell ref="A6:A11"/>
    <mergeCell ref="A12:A13"/>
    <mergeCell ref="A14:A36"/>
    <mergeCell ref="B15:B19"/>
    <mergeCell ref="B20:B26"/>
    <mergeCell ref="B27:B32"/>
    <mergeCell ref="B33:B34"/>
    <mergeCell ref="B35:B36"/>
    <mergeCell ref="C15:C17"/>
    <mergeCell ref="C18:C19"/>
    <mergeCell ref="C20:C22"/>
    <mergeCell ref="C23:C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目录</vt:lpstr>
      <vt:lpstr>整体支出</vt:lpstr>
      <vt:lpstr>2022年方祥乡毛坪村特色田园乡村示范项目</vt:lpstr>
      <vt:lpstr>2022年雷山县方祥乡稻田养鱼防渗工程建设项目</vt:lpstr>
      <vt:lpstr>2022年雷山县方祥乡蜂蜜产业示范基地建设项目</vt:lpstr>
      <vt:lpstr>2022年雷山县方祥乡抗旱应急供水保障管材采购项目</vt:lpstr>
      <vt:lpstr>2022年雷山县方祥乡农村生活污水设施改造提升项目</vt:lpstr>
      <vt:lpstr>方祥乡2022年中央财政农业资源及生态保护补助资金</vt:lpstr>
      <vt:lpstr>方祥乡2021年农村厕所革命中央及省级资金</vt:lpstr>
      <vt:lpstr>方祥乡2021年农村厕所革命中央及省级资金2</vt:lpstr>
      <vt:lpstr>方祥乡2022年中央、省级农村综合改革转移支付（扶持村级集体经</vt:lpstr>
      <vt:lpstr>关于调整划拨2021年雷山县低产茶园提质增效项目等项目结余资金</vt:lpstr>
      <vt:lpstr>划拨2018年度农村综合改革转移支付扶持村级集体经济发展试点中</vt:lpstr>
      <vt:lpstr>雷山县方祥乡村级（社区）运转经费</vt:lpstr>
      <vt:lpstr>雷山县方祥乡第一书记工作经费</vt:lpstr>
      <vt:lpstr>雷山县方祥乡蓝皮瓦整治项目</vt:lpstr>
      <vt:lpstr>雷山县方祥乡乡镇代表活动经费</vt:lpstr>
      <vt:lpstr>方祥乡人民政府2022年公车补贴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WPS_1589530471</cp:lastModifiedBy>
  <dcterms:created xsi:type="dcterms:W3CDTF">2021-12-22T06:56:00Z</dcterms:created>
  <dcterms:modified xsi:type="dcterms:W3CDTF">2023-10-25T07:15:22Z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6194EBC8FE374518B3CC7B9EA49D84A2_13</vt:lpwstr>
  </property>
</Properties>
</file>